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workbookProtection lockStructure="1"/>
  <bookViews>
    <workbookView xWindow="4650" yWindow="0" windowWidth="10200" windowHeight="7680" firstSheet="1" activeTab="1"/>
  </bookViews>
  <sheets>
    <sheet name="入力要領" sheetId="16" r:id="rId1"/>
    <sheet name="添付資料一覧 " sheetId="19" r:id="rId2"/>
    <sheet name="申込書（頭紙）" sheetId="18" r:id="rId3"/>
    <sheet name="計画概要書" sheetId="9" r:id="rId4"/>
    <sheet name="様式１_法人監査" sheetId="29" r:id="rId5"/>
    <sheet name="様式2_役員一覧" sheetId="26" r:id="rId6"/>
    <sheet name="照会用" sheetId="25" r:id="rId7"/>
    <sheet name="様式３_施設監査" sheetId="30" r:id="rId8"/>
    <sheet name="様式４_各室面積表" sheetId="20" r:id="rId9"/>
    <sheet name="様式５_補助金計算資料(保育所)" sheetId="27" r:id="rId10"/>
    <sheet name="様式５_補助金計算資料 (認定こども園)" sheetId="31" r:id="rId11"/>
    <sheet name="参考様式" sheetId="28" r:id="rId12"/>
  </sheets>
  <definedNames>
    <definedName name="Excel_BuiltIn_Print_Area" localSheetId="4">様式１_法人監査!$A$3:$E$4</definedName>
    <definedName name="Excel_BuiltIn_Print_Area" localSheetId="7">様式３_施設監査!$A$3:$H$4</definedName>
    <definedName name="Excel_BuiltIn_Print_Titles" localSheetId="4">様式１_法人監査!$3:$4</definedName>
    <definedName name="Excel_BuiltIn_Print_Titles" localSheetId="7">様式３_施設監査!$3:$4</definedName>
    <definedName name="_xlnm.Print_Area" localSheetId="3">計画概要書!$A$1:$Y$133</definedName>
    <definedName name="_xlnm.Print_Area" localSheetId="11">参考様式!$A$1:$K$151</definedName>
    <definedName name="_xlnm.Print_Area" localSheetId="2">'申込書（頭紙）'!$A$1:$X$41</definedName>
    <definedName name="_xlnm.Print_Area" localSheetId="1">'添付資料一覧 '!$A$1:$AC$46</definedName>
    <definedName name="_xlnm.Print_Area" localSheetId="0">入力要領!$A$1:$M$19</definedName>
    <definedName name="_xlnm.Print_Area" localSheetId="4">様式１_法人監査!$A$1:$F$27</definedName>
    <definedName name="_xlnm.Print_Area" localSheetId="5">様式2_役員一覧!$A$1:$K$32</definedName>
    <definedName name="_xlnm.Print_Area" localSheetId="7">様式３_施設監査!$A$1:$F$27</definedName>
    <definedName name="_xlnm.Print_Area" localSheetId="8">様式４_各室面積表!$A$1:$AB$44</definedName>
    <definedName name="_xlnm.Print_Area" localSheetId="10">'様式５_補助金計算資料 (認定こども園)'!$A$1:$X$48</definedName>
    <definedName name="_xlnm.Print_Area" localSheetId="9">'様式５_補助金計算資料(保育所)'!$A$1:$X$48</definedName>
    <definedName name="_xlnm.Print_Titles" localSheetId="4">様式１_法人監査!$3:$4</definedName>
    <definedName name="_xlnm.Print_Titles" localSheetId="7">様式３_施設監査!$3:$4</definedName>
    <definedName name="法人種別" localSheetId="6">#REF!</definedName>
    <definedName name="法人種別" localSheetId="4">#REF!</definedName>
    <definedName name="法人種別" localSheetId="5">#REF!</definedName>
    <definedName name="法人種別" localSheetId="7">#REF!</definedName>
    <definedName name="法人種別" localSheetId="8">#REF!</definedName>
    <definedName name="法人種別" localSheetId="10">#REF!</definedName>
    <definedName name="法人種別" localSheetId="9">#REF!</definedName>
    <definedName name="法人種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1" i="27" l="1"/>
  <c r="B23" i="27"/>
  <c r="L20" i="27"/>
  <c r="T6" i="27" l="1"/>
  <c r="L19" i="27" s="1"/>
  <c r="AC2" i="27"/>
  <c r="K44" i="31" l="1"/>
  <c r="K23" i="31"/>
  <c r="H47" i="31"/>
  <c r="AC2" i="31"/>
  <c r="L19" i="31" s="1"/>
  <c r="L21" i="31" s="1"/>
  <c r="B23" i="31" s="1"/>
  <c r="L20" i="31"/>
  <c r="L18" i="31"/>
  <c r="B41" i="31"/>
  <c r="B40" i="31"/>
  <c r="M40" i="31" s="1"/>
  <c r="B39" i="31"/>
  <c r="M39" i="31" s="1"/>
  <c r="Z38" i="31"/>
  <c r="B38" i="31"/>
  <c r="M38" i="31" s="1"/>
  <c r="M37" i="31"/>
  <c r="Z34" i="31"/>
  <c r="M32" i="31"/>
  <c r="M31" i="31"/>
  <c r="Z30" i="31"/>
  <c r="M33" i="31" s="1"/>
  <c r="M30" i="31"/>
  <c r="Z26" i="31"/>
  <c r="M29" i="31" s="1"/>
  <c r="F19" i="31"/>
  <c r="O15" i="31"/>
  <c r="L16" i="31" s="1"/>
  <c r="L12" i="31"/>
  <c r="O11" i="31"/>
  <c r="T6" i="31"/>
  <c r="AB5" i="31"/>
  <c r="O13" i="31" s="1"/>
  <c r="L14" i="31" s="1"/>
  <c r="M41" i="31" l="1"/>
  <c r="M42" i="31" s="1"/>
  <c r="B44" i="31" s="1"/>
  <c r="M34" i="31"/>
  <c r="L18" i="27" l="1"/>
  <c r="O15" i="27" l="1"/>
  <c r="L16" i="27" s="1"/>
  <c r="D2" i="30" l="1"/>
  <c r="D2" i="29"/>
  <c r="Z26" i="27" l="1"/>
  <c r="M29" i="27" s="1"/>
  <c r="AB5" i="27" l="1"/>
  <c r="O13" i="27" s="1"/>
  <c r="B7" i="25" l="1"/>
  <c r="B8" i="25"/>
  <c r="B9" i="25"/>
  <c r="B10" i="25"/>
  <c r="B11" i="25"/>
  <c r="B12" i="25"/>
  <c r="B13" i="25"/>
  <c r="B14" i="25"/>
  <c r="B15" i="25"/>
  <c r="B16" i="25"/>
  <c r="B17" i="25"/>
  <c r="B18" i="25"/>
  <c r="B19" i="25"/>
  <c r="B20" i="25"/>
  <c r="B21" i="25"/>
  <c r="B6" i="25"/>
  <c r="C5" i="25"/>
  <c r="H7" i="25"/>
  <c r="H8" i="25"/>
  <c r="H9" i="25"/>
  <c r="H10" i="25"/>
  <c r="H11" i="25"/>
  <c r="H12" i="25"/>
  <c r="H13" i="25"/>
  <c r="H14" i="25"/>
  <c r="H15" i="25"/>
  <c r="H16" i="25"/>
  <c r="H17" i="25"/>
  <c r="H18" i="25"/>
  <c r="H19" i="25"/>
  <c r="H20" i="25"/>
  <c r="H21" i="25"/>
  <c r="H6" i="25"/>
  <c r="G7" i="25"/>
  <c r="G8" i="25"/>
  <c r="G9" i="25"/>
  <c r="G10" i="25"/>
  <c r="G11" i="25"/>
  <c r="G12" i="25"/>
  <c r="G13" i="25"/>
  <c r="G14" i="25"/>
  <c r="G15" i="25"/>
  <c r="G16" i="25"/>
  <c r="G17" i="25"/>
  <c r="G18" i="25"/>
  <c r="G19" i="25"/>
  <c r="G20" i="25"/>
  <c r="G21" i="25"/>
  <c r="G6" i="25"/>
  <c r="F7" i="25"/>
  <c r="F8" i="25"/>
  <c r="F9" i="25"/>
  <c r="F10" i="25"/>
  <c r="F11" i="25"/>
  <c r="F12" i="25"/>
  <c r="F13" i="25"/>
  <c r="F14" i="25"/>
  <c r="F15" i="25"/>
  <c r="F16" i="25"/>
  <c r="F17" i="25"/>
  <c r="F18" i="25"/>
  <c r="F19" i="25"/>
  <c r="F20" i="25"/>
  <c r="F21" i="25"/>
  <c r="F6" i="25"/>
  <c r="E7" i="25"/>
  <c r="E8" i="25"/>
  <c r="E9" i="25"/>
  <c r="E10" i="25"/>
  <c r="E11" i="25"/>
  <c r="E12" i="25"/>
  <c r="E13" i="25"/>
  <c r="E14" i="25"/>
  <c r="E15" i="25"/>
  <c r="E16" i="25"/>
  <c r="E17" i="25"/>
  <c r="E18" i="25"/>
  <c r="E19" i="25"/>
  <c r="E20" i="25"/>
  <c r="E21" i="25"/>
  <c r="E6" i="25"/>
  <c r="D7" i="25"/>
  <c r="D8" i="25"/>
  <c r="D9" i="25"/>
  <c r="D10" i="25"/>
  <c r="D11" i="25"/>
  <c r="D12" i="25"/>
  <c r="D13" i="25"/>
  <c r="D14" i="25"/>
  <c r="D15" i="25"/>
  <c r="D16" i="25"/>
  <c r="D17" i="25"/>
  <c r="D18" i="25"/>
  <c r="D19" i="25"/>
  <c r="D20" i="25"/>
  <c r="D21" i="25"/>
  <c r="D6" i="25"/>
  <c r="C7" i="25"/>
  <c r="C8" i="25"/>
  <c r="C9" i="25"/>
  <c r="C10" i="25"/>
  <c r="C11" i="25"/>
  <c r="C12" i="25"/>
  <c r="C13" i="25"/>
  <c r="C14" i="25"/>
  <c r="C15" i="25"/>
  <c r="C16" i="25"/>
  <c r="C17" i="25"/>
  <c r="C18" i="25"/>
  <c r="C19" i="25"/>
  <c r="C20" i="25"/>
  <c r="C21" i="25"/>
  <c r="C6" i="25"/>
  <c r="Z38" i="27" l="1"/>
  <c r="B41" i="27"/>
  <c r="M41" i="27" s="1"/>
  <c r="B40" i="27"/>
  <c r="B39" i="27"/>
  <c r="M39" i="27" s="1"/>
  <c r="B38" i="27"/>
  <c r="Z34" i="27"/>
  <c r="Z30" i="27"/>
  <c r="M33" i="27" s="1"/>
  <c r="M32" i="27"/>
  <c r="M31" i="27"/>
  <c r="M30" i="27"/>
  <c r="F19" i="27"/>
  <c r="L12" i="27"/>
  <c r="O11" i="27"/>
  <c r="L14" i="27"/>
  <c r="M40" i="27" l="1"/>
  <c r="M38" i="27"/>
  <c r="M37" i="27"/>
  <c r="M34" i="27"/>
  <c r="M42" i="27" l="1"/>
  <c r="B44" i="27" s="1"/>
  <c r="K44" i="27" s="1"/>
  <c r="K23" i="27"/>
  <c r="H47" i="27" l="1"/>
  <c r="R26" i="20"/>
  <c r="I26" i="20"/>
  <c r="G26" i="20"/>
  <c r="X16" i="20"/>
  <c r="L16" i="20"/>
  <c r="I16" i="20"/>
  <c r="X15" i="20"/>
  <c r="U15" i="20"/>
  <c r="R15" i="20"/>
  <c r="O15" i="20"/>
  <c r="L15" i="20"/>
  <c r="I15" i="20"/>
  <c r="G15" i="20"/>
  <c r="X9" i="20"/>
  <c r="U9" i="20"/>
  <c r="U16" i="20" s="1"/>
  <c r="R9" i="20"/>
  <c r="R16" i="20" s="1"/>
  <c r="R27" i="20" s="1"/>
  <c r="O9" i="20"/>
  <c r="O16" i="20" s="1"/>
  <c r="L9" i="20"/>
  <c r="I9" i="20"/>
  <c r="G9" i="20"/>
  <c r="G16" i="20" s="1"/>
  <c r="G27" i="20" s="1"/>
  <c r="W73" i="9"/>
  <c r="W74" i="9"/>
  <c r="T78" i="9"/>
  <c r="I27" i="20" l="1"/>
  <c r="S68" i="9"/>
  <c r="S70" i="9" s="1"/>
  <c r="Q68" i="9"/>
  <c r="Q70" i="9" s="1"/>
  <c r="O68" i="9"/>
  <c r="O70" i="9" s="1"/>
  <c r="M68" i="9"/>
  <c r="M70" i="9" s="1"/>
  <c r="K68" i="9"/>
  <c r="K70" i="9" s="1"/>
  <c r="I68" i="9"/>
  <c r="I70" i="9" s="1"/>
  <c r="U69" i="9"/>
  <c r="E4" i="9"/>
  <c r="U68" i="9" l="1"/>
  <c r="U70" i="9" s="1"/>
  <c r="I61" i="9" l="1"/>
  <c r="M61" i="9"/>
  <c r="O61" i="9"/>
  <c r="Q61" i="9"/>
  <c r="S61" i="9"/>
  <c r="G61" i="9"/>
  <c r="U60" i="9"/>
  <c r="K60" i="9"/>
  <c r="U59" i="9"/>
  <c r="K59" i="9"/>
  <c r="R114" i="9"/>
  <c r="V113" i="9" l="1"/>
  <c r="V112" i="9"/>
  <c r="U61" i="9"/>
  <c r="W59" i="9"/>
  <c r="K61" i="9"/>
  <c r="W60" i="9"/>
  <c r="W61" i="9" l="1"/>
</calcChain>
</file>

<file path=xl/comments1.xml><?xml version="1.0" encoding="utf-8"?>
<comments xmlns="http://schemas.openxmlformats.org/spreadsheetml/2006/main">
  <authors>
    <author>作成者</author>
  </authors>
  <commentList>
    <comment ref="G3" authorId="0" shapeId="0">
      <text>
        <r>
          <rPr>
            <sz val="9"/>
            <color indexed="81"/>
            <rFont val="ＭＳ Ｐゴシック"/>
            <family val="3"/>
            <charset val="128"/>
          </rPr>
          <t>増加する定員数を記入</t>
        </r>
      </text>
    </comment>
    <comment ref="B5" authorId="0" shapeId="0">
      <text>
        <r>
          <rPr>
            <sz val="9"/>
            <color indexed="81"/>
            <rFont val="ＭＳ Ｐゴシック"/>
            <family val="3"/>
            <charset val="128"/>
          </rPr>
          <t xml:space="preserve">基準面積
定員90人以上　24㎡
定員50～89人　18㎡
定員50人未満　14㎡
</t>
        </r>
      </text>
    </comment>
    <comment ref="N5" authorId="0" shapeId="0">
      <text>
        <r>
          <rPr>
            <sz val="9"/>
            <color indexed="81"/>
            <rFont val="MS P ゴシック"/>
            <family val="3"/>
            <charset val="128"/>
          </rPr>
          <t>19.8m2未満は加算対象外
定員増せず加算のみの補助は不可</t>
        </r>
      </text>
    </comment>
    <comment ref="B28" authorId="0" shapeId="0">
      <text>
        <r>
          <rPr>
            <sz val="9"/>
            <color indexed="81"/>
            <rFont val="ＭＳ Ｐゴシック"/>
            <family val="3"/>
            <charset val="128"/>
          </rPr>
          <t xml:space="preserve">行が足りない場合は非表示の行を再表示
</t>
        </r>
      </text>
    </comment>
    <comment ref="B36" authorId="0" shapeId="0">
      <text>
        <r>
          <rPr>
            <sz val="9"/>
            <color indexed="81"/>
            <rFont val="ＭＳ Ｐゴシック"/>
            <family val="3"/>
            <charset val="128"/>
          </rPr>
          <t xml:space="preserve">行が足りない場合は非表示の行を再表示
</t>
        </r>
      </text>
    </comment>
  </commentList>
</comments>
</file>

<file path=xl/comments2.xml><?xml version="1.0" encoding="utf-8"?>
<comments xmlns="http://schemas.openxmlformats.org/spreadsheetml/2006/main">
  <authors>
    <author>作成者</author>
  </authors>
  <commentList>
    <comment ref="G3" authorId="0" shapeId="0">
      <text>
        <r>
          <rPr>
            <sz val="9"/>
            <color indexed="81"/>
            <rFont val="ＭＳ Ｐゴシック"/>
            <family val="3"/>
            <charset val="128"/>
          </rPr>
          <t>増加する定員数を記入</t>
        </r>
      </text>
    </comment>
    <comment ref="B28" authorId="0" shapeId="0">
      <text>
        <r>
          <rPr>
            <sz val="9"/>
            <color indexed="81"/>
            <rFont val="ＭＳ Ｐゴシック"/>
            <family val="3"/>
            <charset val="128"/>
          </rPr>
          <t xml:space="preserve">行が足りない場合は非表示の行を再表示
</t>
        </r>
      </text>
    </comment>
    <comment ref="B36" authorId="0" shapeId="0">
      <text>
        <r>
          <rPr>
            <sz val="9"/>
            <color indexed="81"/>
            <rFont val="ＭＳ Ｐゴシック"/>
            <family val="3"/>
            <charset val="128"/>
          </rPr>
          <t xml:space="preserve">行が足りない場合は非表示の行を再表示
</t>
        </r>
      </text>
    </comment>
  </commentList>
</comments>
</file>

<file path=xl/sharedStrings.xml><?xml version="1.0" encoding="utf-8"?>
<sst xmlns="http://schemas.openxmlformats.org/spreadsheetml/2006/main" count="1247" uniqueCount="651">
  <si>
    <t>提出</t>
  </si>
  <si>
    <t>添付書類</t>
  </si>
  <si>
    <t>運営法人</t>
  </si>
  <si>
    <t>法人概要</t>
  </si>
  <si>
    <t>備考</t>
  </si>
  <si>
    <t>□</t>
  </si>
  <si>
    <t>直近６か年の法人立入検査の状況</t>
  </si>
  <si>
    <t>役員名簿</t>
  </si>
  <si>
    <t>運営施設</t>
  </si>
  <si>
    <t>福祉サービス第三者評価の結果報告書</t>
  </si>
  <si>
    <t>利用者アンケート</t>
  </si>
  <si>
    <t>福祉サービス第三者評価以外に実施している場合には、そのアンケートの内容及び結果の分かる資料</t>
  </si>
  <si>
    <t>事業計画</t>
  </si>
  <si>
    <t>物件概要</t>
  </si>
  <si>
    <t>位置図・案内図</t>
  </si>
  <si>
    <t>配置図</t>
  </si>
  <si>
    <t>道路の位置、屋外遊戯場の設置場所を含む</t>
  </si>
  <si>
    <t>保育室面積及び園庭面積を記載すること</t>
  </si>
  <si>
    <t>近隣説明、建築確認等手続き、実施設計審査等入札関係、工事工程、開所準備等を記載</t>
  </si>
  <si>
    <t>土地・建物の全部事項証明書・公図</t>
  </si>
  <si>
    <t>土地・建物賃貸借契約書等（合意書可）</t>
  </si>
  <si>
    <t>財務状況・資金計画</t>
  </si>
  <si>
    <t>各費用の積算根拠となる資料</t>
  </si>
  <si>
    <t>理事会（取締役会）の議事録</t>
  </si>
  <si>
    <t>（記載事項）</t>
  </si>
  <si>
    <t>*①整備費用の自己資金分、</t>
  </si>
  <si>
    <t>区分</t>
  </si>
  <si>
    <t>電話番号</t>
  </si>
  <si>
    <t>ＦＡＸ番号</t>
  </si>
  <si>
    <t>設計事務所名</t>
  </si>
  <si>
    <t>設計担当</t>
  </si>
  <si>
    <t>法人名称</t>
    <rPh sb="0" eb="4">
      <t>フリガナ</t>
    </rPh>
    <phoneticPr fontId="2" alignment="distributed"/>
  </si>
  <si>
    <t>所在地</t>
    <rPh sb="0" eb="3">
      <t>フリガナ</t>
    </rPh>
    <phoneticPr fontId="2" alignment="distributed"/>
  </si>
  <si>
    <t>代表者職氏名</t>
    <rPh sb="0" eb="6">
      <t>フリガナ</t>
    </rPh>
    <phoneticPr fontId="2" alignment="distributed"/>
  </si>
  <si>
    <t>担当部署名</t>
    <rPh sb="2" eb="4">
      <t>ブショ</t>
    </rPh>
    <rPh sb="4" eb="5">
      <t>メイ</t>
    </rPh>
    <phoneticPr fontId="2" alignment="distributed"/>
  </si>
  <si>
    <t>担当者名</t>
    <rPh sb="0" eb="3">
      <t>タントウシャ</t>
    </rPh>
    <rPh sb="3" eb="4">
      <t>メイ</t>
    </rPh>
    <phoneticPr fontId="2" alignment="distributed"/>
  </si>
  <si>
    <t>担当Ｅﾒｰﾙｱﾄﾞﾚｽ</t>
    <rPh sb="0" eb="2">
      <t>タントウ</t>
    </rPh>
    <phoneticPr fontId="2" alignment="distributed"/>
  </si>
  <si>
    <t>号</t>
    <rPh sb="0" eb="1">
      <t>ゴウ</t>
    </rPh>
    <phoneticPr fontId="2" alignment="distributed"/>
  </si>
  <si>
    <t>登録番号第</t>
    <rPh sb="4" eb="5">
      <t>ダイ</t>
    </rPh>
    <phoneticPr fontId="2" alignment="distributed"/>
  </si>
  <si>
    <t>１（１）概要</t>
  </si>
  <si>
    <t>現　況</t>
  </si>
  <si>
    <t>保育時間</t>
  </si>
  <si>
    <t>保育内容</t>
  </si>
  <si>
    <t>障害児保育</t>
  </si>
  <si>
    <t>一時保育</t>
  </si>
  <si>
    <t>産休明け保育</t>
  </si>
  <si>
    <t>受け入れ年齢</t>
  </si>
  <si>
    <t>延長保育</t>
  </si>
  <si>
    <t>休日保育</t>
  </si>
  <si>
    <t>給食</t>
  </si>
  <si>
    <t>献立作成</t>
  </si>
  <si>
    <t>※整備計画地が「土砂災害防止法第９条」に規定された土砂災害特別警戒区域</t>
    <phoneticPr fontId="2"/>
  </si>
  <si>
    <t>若しくは土砂災害警戒区域指定の有無を確認のうえ、記入してください。</t>
  </si>
  <si>
    <t>※整備計画地の周辺に、「風俗営業等の規制及び業務の適正化等に関する</t>
    <phoneticPr fontId="2"/>
  </si>
  <si>
    <t>法律第２条」にあたる営業所が所在しないか確認のうえ、記入してください。</t>
    <phoneticPr fontId="2"/>
  </si>
  <si>
    <t>から</t>
    <phoneticPr fontId="2"/>
  </si>
  <si>
    <t>土砂災害特別警戒区域（レッドゾーン）</t>
    <rPh sb="4" eb="6">
      <t>トクベツ</t>
    </rPh>
    <rPh sb="6" eb="8">
      <t>ケイカイ</t>
    </rPh>
    <rPh sb="8" eb="10">
      <t>クイキ</t>
    </rPh>
    <phoneticPr fontId="2"/>
  </si>
  <si>
    <r>
      <t>最寄りの鉄道駅からの経路、整備予定地周辺状況、整備予定地の土地</t>
    </r>
    <r>
      <rPr>
        <sz val="11"/>
        <color theme="1"/>
        <rFont val="ＭＳ Ｐゴシック"/>
        <family val="3"/>
        <charset val="128"/>
        <scheme val="minor"/>
      </rPr>
      <t>の形状が分かるもの</t>
    </r>
  </si>
  <si>
    <t>線</t>
    <rPh sb="0" eb="1">
      <t>セン</t>
    </rPh>
    <phoneticPr fontId="2"/>
  </si>
  <si>
    <t>駅</t>
    <rPh sb="0" eb="1">
      <t>エキ</t>
    </rPh>
    <phoneticPr fontId="2"/>
  </si>
  <si>
    <t>から徒歩</t>
    <rPh sb="2" eb="4">
      <t>トホ</t>
    </rPh>
    <phoneticPr fontId="2"/>
  </si>
  <si>
    <t>分</t>
    <rPh sb="0" eb="1">
      <t>フン</t>
    </rPh>
    <phoneticPr fontId="2"/>
  </si>
  <si>
    <t>（駅から約</t>
    <rPh sb="1" eb="2">
      <t>エキ</t>
    </rPh>
    <rPh sb="4" eb="5">
      <t>ヤク</t>
    </rPh>
    <phoneticPr fontId="2"/>
  </si>
  <si>
    <t>ｍ）</t>
    <phoneticPr fontId="2"/>
  </si>
  <si>
    <t>からバス</t>
    <phoneticPr fontId="2"/>
  </si>
  <si>
    <t>（バス停</t>
    <rPh sb="3" eb="4">
      <t>テイ</t>
    </rPh>
    <phoneticPr fontId="2"/>
  </si>
  <si>
    <t>から約</t>
    <rPh sb="2" eb="3">
      <t>ヤク</t>
    </rPh>
    <phoneticPr fontId="2"/>
  </si>
  <si>
    <t>　無し</t>
    <rPh sb="1" eb="2">
      <t>ナ</t>
    </rPh>
    <phoneticPr fontId="2"/>
  </si>
  <si>
    <t>　更地</t>
    <rPh sb="1" eb="3">
      <t>サラチ</t>
    </rPh>
    <phoneticPr fontId="2"/>
  </si>
  <si>
    <t>　既存建物あり</t>
    <phoneticPr fontId="2"/>
  </si>
  <si>
    <t>（建物規模：</t>
    <phoneticPr fontId="2"/>
  </si>
  <si>
    <t>造</t>
    <rPh sb="0" eb="1">
      <t>ゾウ</t>
    </rPh>
    <phoneticPr fontId="2"/>
  </si>
  <si>
    <t>（解体時期：</t>
    <phoneticPr fontId="2"/>
  </si>
  <si>
    <t>年</t>
    <rPh sb="0" eb="1">
      <t>ネン</t>
    </rPh>
    <phoneticPr fontId="2"/>
  </si>
  <si>
    <t>月）</t>
    <rPh sb="0" eb="1">
      <t>ガツ</t>
    </rPh>
    <phoneticPr fontId="2"/>
  </si>
  <si>
    <t>階建</t>
    <rPh sb="0" eb="2">
      <t>カイダテ</t>
    </rPh>
    <phoneticPr fontId="2"/>
  </si>
  <si>
    <t>㎡）</t>
    <phoneticPr fontId="2"/>
  </si>
  <si>
    <t>　指定無し</t>
    <rPh sb="1" eb="3">
      <t>シテイ</t>
    </rPh>
    <rPh sb="3" eb="4">
      <t>ナ</t>
    </rPh>
    <phoneticPr fontId="2"/>
  </si>
  <si>
    <t>平日</t>
    <rPh sb="0" eb="2">
      <t>ヘイジツ</t>
    </rPh>
    <phoneticPr fontId="2"/>
  </si>
  <si>
    <t>実施</t>
    <rPh sb="0" eb="2">
      <t>ジッシ</t>
    </rPh>
    <phoneticPr fontId="2"/>
  </si>
  <si>
    <t>日曜</t>
    <rPh sb="0" eb="2">
      <t>ニチヨウ</t>
    </rPh>
    <phoneticPr fontId="2"/>
  </si>
  <si>
    <t>土曜</t>
    <rPh sb="0" eb="2">
      <t>ドヨウ</t>
    </rPh>
    <phoneticPr fontId="2"/>
  </si>
  <si>
    <t>生後</t>
    <rPh sb="0" eb="2">
      <t>セイゴ</t>
    </rPh>
    <phoneticPr fontId="2"/>
  </si>
  <si>
    <t>時間</t>
    <rPh sb="0" eb="2">
      <t>ジカン</t>
    </rPh>
    <phoneticPr fontId="2"/>
  </si>
  <si>
    <t>内容</t>
    <rPh sb="0" eb="2">
      <t>ナイヨウ</t>
    </rPh>
    <phoneticPr fontId="2"/>
  </si>
  <si>
    <t>栄養士配置</t>
    <rPh sb="0" eb="3">
      <t>エイヨウシ</t>
    </rPh>
    <rPh sb="3" eb="5">
      <t>ハイチ</t>
    </rPh>
    <phoneticPr fontId="2"/>
  </si>
  <si>
    <t>時</t>
    <rPh sb="0" eb="1">
      <t>ジ</t>
    </rPh>
    <phoneticPr fontId="2"/>
  </si>
  <si>
    <t>分から</t>
    <rPh sb="0" eb="1">
      <t>フン</t>
    </rPh>
    <phoneticPr fontId="2"/>
  </si>
  <si>
    <t>分まで</t>
    <rPh sb="0" eb="1">
      <t>フン</t>
    </rPh>
    <phoneticPr fontId="2"/>
  </si>
  <si>
    <t>外部委託</t>
    <rPh sb="0" eb="2">
      <t>ガイブ</t>
    </rPh>
    <rPh sb="2" eb="4">
      <t>イタク</t>
    </rPh>
    <phoneticPr fontId="2"/>
  </si>
  <si>
    <t>その他</t>
    <rPh sb="2" eb="3">
      <t>タ</t>
    </rPh>
    <phoneticPr fontId="2"/>
  </si>
  <si>
    <t>月～</t>
    <rPh sb="0" eb="1">
      <t>ガツ</t>
    </rPh>
    <phoneticPr fontId="2"/>
  </si>
  <si>
    <t>最寄りの
鉄道駅</t>
    <rPh sb="5" eb="7">
      <t>テツドウ</t>
    </rPh>
    <rPh sb="7" eb="8">
      <t>エキ</t>
    </rPh>
    <phoneticPr fontId="2"/>
  </si>
  <si>
    <t>周辺の
営業所</t>
    <phoneticPr fontId="2"/>
  </si>
  <si>
    <t>地域子育て
支援</t>
    <phoneticPr fontId="2"/>
  </si>
  <si>
    <t>計 画 概 要 書</t>
    <phoneticPr fontId="2"/>
  </si>
  <si>
    <t>調理員</t>
    <rPh sb="2" eb="3">
      <t>イン</t>
    </rPh>
    <phoneticPr fontId="2"/>
  </si>
  <si>
    <t>自園</t>
    <rPh sb="0" eb="1">
      <t>ジ</t>
    </rPh>
    <rPh sb="1" eb="2">
      <t>エン</t>
    </rPh>
    <phoneticPr fontId="2"/>
  </si>
  <si>
    <t>整備区分</t>
  </si>
  <si>
    <t>敷地面積</t>
  </si>
  <si>
    <t>建物の構造</t>
  </si>
  <si>
    <t>（２）施設構造等</t>
    <phoneticPr fontId="2"/>
  </si>
  <si>
    <t>増築</t>
    <rPh sb="0" eb="2">
      <t>ゾウチク</t>
    </rPh>
    <phoneticPr fontId="2"/>
  </si>
  <si>
    <t>建築面積</t>
    <rPh sb="0" eb="2">
      <t>ケンチク</t>
    </rPh>
    <rPh sb="2" eb="4">
      <t>メンセキ</t>
    </rPh>
    <phoneticPr fontId="2"/>
  </si>
  <si>
    <t>（増築の場合）</t>
  </si>
  <si>
    <t>延床面積</t>
    <rPh sb="0" eb="1">
      <t>ノベ</t>
    </rPh>
    <rPh sb="1" eb="2">
      <t>ユカ</t>
    </rPh>
    <rPh sb="2" eb="4">
      <t>メンセキ</t>
    </rPh>
    <phoneticPr fontId="2"/>
  </si>
  <si>
    <t>㎡</t>
    <phoneticPr fontId="2"/>
  </si>
  <si>
    <t>㎡</t>
    <phoneticPr fontId="2"/>
  </si>
  <si>
    <t>鉄骨造</t>
    <rPh sb="0" eb="2">
      <t>テッコツ</t>
    </rPh>
    <rPh sb="2" eb="3">
      <t>ゾウ</t>
    </rPh>
    <phoneticPr fontId="2"/>
  </si>
  <si>
    <t>ＲＣ造</t>
    <rPh sb="2" eb="3">
      <t>ゾウ</t>
    </rPh>
    <phoneticPr fontId="2"/>
  </si>
  <si>
    <t>木造</t>
    <rPh sb="0" eb="2">
      <t>モクゾウ</t>
    </rPh>
    <phoneticPr fontId="2"/>
  </si>
  <si>
    <t>所属階</t>
    <rPh sb="0" eb="2">
      <t>ショゾク</t>
    </rPh>
    <rPh sb="2" eb="3">
      <t>カイ</t>
    </rPh>
    <phoneticPr fontId="2"/>
  </si>
  <si>
    <t>○</t>
    <phoneticPr fontId="2"/>
  </si>
  <si>
    <t>増</t>
    <rPh sb="0" eb="1">
      <t>ゾウ</t>
    </rPh>
    <phoneticPr fontId="2"/>
  </si>
  <si>
    <t>保育所と併設施設の割合</t>
    <rPh sb="0" eb="2">
      <t>ホイク</t>
    </rPh>
    <rPh sb="2" eb="3">
      <t>ショ</t>
    </rPh>
    <rPh sb="4" eb="6">
      <t>ヘイセツ</t>
    </rPh>
    <rPh sb="6" eb="8">
      <t>シセツ</t>
    </rPh>
    <rPh sb="9" eb="11">
      <t>ワリアイ</t>
    </rPh>
    <phoneticPr fontId="2"/>
  </si>
  <si>
    <t>区分</t>
    <rPh sb="0" eb="2">
      <t>クブン</t>
    </rPh>
    <phoneticPr fontId="2"/>
  </si>
  <si>
    <t>割合</t>
    <rPh sb="0" eb="2">
      <t>ワリアイ</t>
    </rPh>
    <phoneticPr fontId="2"/>
  </si>
  <si>
    <t>保育所</t>
    <rPh sb="0" eb="2">
      <t>ホイク</t>
    </rPh>
    <rPh sb="2" eb="3">
      <t>ショ</t>
    </rPh>
    <phoneticPr fontId="2"/>
  </si>
  <si>
    <t>併設施設</t>
    <rPh sb="0" eb="2">
      <t>ヘイセツ</t>
    </rPh>
    <rPh sb="2" eb="4">
      <t>シセツ</t>
    </rPh>
    <phoneticPr fontId="2"/>
  </si>
  <si>
    <t>計</t>
    <rPh sb="0" eb="1">
      <t>ケイ</t>
    </rPh>
    <phoneticPr fontId="2"/>
  </si>
  <si>
    <t>併設施設の有無</t>
    <rPh sb="0" eb="2">
      <t>ヘイセツ</t>
    </rPh>
    <rPh sb="2" eb="4">
      <t>シセツ</t>
    </rPh>
    <rPh sb="5" eb="7">
      <t>ウム</t>
    </rPh>
    <phoneticPr fontId="2"/>
  </si>
  <si>
    <t>※併設施設とは、同一建物内の保育所以外をいう。</t>
    <rPh sb="1" eb="3">
      <t>ヘイセツ</t>
    </rPh>
    <rPh sb="3" eb="5">
      <t>シセツ</t>
    </rPh>
    <rPh sb="8" eb="10">
      <t>ドウイツ</t>
    </rPh>
    <rPh sb="10" eb="12">
      <t>タテモノ</t>
    </rPh>
    <rPh sb="12" eb="13">
      <t>ナイ</t>
    </rPh>
    <rPh sb="14" eb="16">
      <t>ホイク</t>
    </rPh>
    <rPh sb="16" eb="17">
      <t>ショ</t>
    </rPh>
    <rPh sb="17" eb="19">
      <t>イガイ</t>
    </rPh>
    <phoneticPr fontId="2"/>
  </si>
  <si>
    <t>（共同住宅、店舗、事務所　等）</t>
    <phoneticPr fontId="2"/>
  </si>
  <si>
    <t>０歳</t>
    <rPh sb="1" eb="2">
      <t>サイ</t>
    </rPh>
    <phoneticPr fontId="2"/>
  </si>
  <si>
    <t>１歳</t>
    <rPh sb="1" eb="2">
      <t>サイ</t>
    </rPh>
    <phoneticPr fontId="2"/>
  </si>
  <si>
    <t>乳児計</t>
    <rPh sb="0" eb="2">
      <t>ニュウジ</t>
    </rPh>
    <rPh sb="2" eb="3">
      <t>ケイ</t>
    </rPh>
    <phoneticPr fontId="2"/>
  </si>
  <si>
    <t>２歳</t>
    <rPh sb="1" eb="2">
      <t>サイ</t>
    </rPh>
    <phoneticPr fontId="2"/>
  </si>
  <si>
    <t>３歳</t>
    <rPh sb="1" eb="2">
      <t>サイ</t>
    </rPh>
    <phoneticPr fontId="2"/>
  </si>
  <si>
    <t>４歳</t>
    <rPh sb="1" eb="2">
      <t>サイ</t>
    </rPh>
    <phoneticPr fontId="2"/>
  </si>
  <si>
    <t>５歳</t>
    <rPh sb="1" eb="2">
      <t>サイ</t>
    </rPh>
    <phoneticPr fontId="2"/>
  </si>
  <si>
    <t>幼児計</t>
    <rPh sb="0" eb="2">
      <t>ヨウジ</t>
    </rPh>
    <rPh sb="2" eb="3">
      <t>ケイ</t>
    </rPh>
    <phoneticPr fontId="2"/>
  </si>
  <si>
    <t>合計</t>
    <rPh sb="0" eb="2">
      <t>ゴウケイ</t>
    </rPh>
    <phoneticPr fontId="2"/>
  </si>
  <si>
    <t>定員</t>
    <rPh sb="0" eb="2">
      <t>テイイン</t>
    </rPh>
    <phoneticPr fontId="2"/>
  </si>
  <si>
    <t>新定員</t>
    <rPh sb="0" eb="3">
      <t>シンテイイン</t>
    </rPh>
    <phoneticPr fontId="2"/>
  </si>
  <si>
    <t>定員増</t>
    <rPh sb="0" eb="2">
      <t>テイイン</t>
    </rPh>
    <rPh sb="2" eb="3">
      <t>ゾウ</t>
    </rPh>
    <phoneticPr fontId="2"/>
  </si>
  <si>
    <t>現定員</t>
    <rPh sb="0" eb="1">
      <t>ゲン</t>
    </rPh>
    <rPh sb="1" eb="3">
      <t>テイイン</t>
    </rPh>
    <phoneticPr fontId="2"/>
  </si>
  <si>
    <t>※定員構成は、在籍児童の年齢が繰り上がった際に、受け入れできる設定としてください。</t>
    <phoneticPr fontId="2"/>
  </si>
  <si>
    <t>保育室等の設置階</t>
    <rPh sb="0" eb="3">
      <t>ホイクシツ</t>
    </rPh>
    <rPh sb="3" eb="4">
      <t>トウ</t>
    </rPh>
    <rPh sb="5" eb="7">
      <t>セッチ</t>
    </rPh>
    <rPh sb="7" eb="8">
      <t>カイ</t>
    </rPh>
    <phoneticPr fontId="2"/>
  </si>
  <si>
    <t>２階の場合</t>
    <rPh sb="1" eb="2">
      <t>カイ</t>
    </rPh>
    <rPh sb="3" eb="5">
      <t>バアイ</t>
    </rPh>
    <phoneticPr fontId="2"/>
  </si>
  <si>
    <t>３階の場合</t>
    <rPh sb="1" eb="2">
      <t>カイ</t>
    </rPh>
    <rPh sb="3" eb="5">
      <t>バアイ</t>
    </rPh>
    <phoneticPr fontId="2"/>
  </si>
  <si>
    <t>４階以上の場合</t>
    <rPh sb="1" eb="2">
      <t>カイ</t>
    </rPh>
    <rPh sb="2" eb="4">
      <t>イジョウ</t>
    </rPh>
    <rPh sb="5" eb="7">
      <t>バアイ</t>
    </rPh>
    <phoneticPr fontId="2"/>
  </si>
  <si>
    <t>耐火建築物</t>
    <rPh sb="0" eb="2">
      <t>タイカ</t>
    </rPh>
    <rPh sb="2" eb="4">
      <t>ケンチク</t>
    </rPh>
    <rPh sb="4" eb="5">
      <t>ブツ</t>
    </rPh>
    <phoneticPr fontId="2"/>
  </si>
  <si>
    <t>準耐火建築物（イ）</t>
    <rPh sb="0" eb="1">
      <t>ジュン</t>
    </rPh>
    <rPh sb="1" eb="3">
      <t>タイカ</t>
    </rPh>
    <rPh sb="3" eb="5">
      <t>ケンチク</t>
    </rPh>
    <rPh sb="5" eb="6">
      <t>ブツ</t>
    </rPh>
    <phoneticPr fontId="2"/>
  </si>
  <si>
    <t>屋内階段</t>
    <rPh sb="0" eb="2">
      <t>オクナイ</t>
    </rPh>
    <rPh sb="2" eb="4">
      <t>カイダン</t>
    </rPh>
    <phoneticPr fontId="2"/>
  </si>
  <si>
    <t>屋外階段</t>
    <rPh sb="0" eb="2">
      <t>オクガイ</t>
    </rPh>
    <rPh sb="2" eb="4">
      <t>カイダン</t>
    </rPh>
    <phoneticPr fontId="2"/>
  </si>
  <si>
    <t>屋外傾斜路（準耐火）</t>
    <rPh sb="0" eb="2">
      <t>オクガイ</t>
    </rPh>
    <rPh sb="2" eb="4">
      <t>ケイシャ</t>
    </rPh>
    <rPh sb="4" eb="5">
      <t>ロ</t>
    </rPh>
    <rPh sb="6" eb="7">
      <t>ジュン</t>
    </rPh>
    <rPh sb="7" eb="9">
      <t>タイカ</t>
    </rPh>
    <phoneticPr fontId="2"/>
  </si>
  <si>
    <t>屋内（避難）階段</t>
    <rPh sb="0" eb="2">
      <t>オクナイ</t>
    </rPh>
    <rPh sb="3" eb="5">
      <t>ヒナン</t>
    </rPh>
    <rPh sb="6" eb="8">
      <t>カイダン</t>
    </rPh>
    <phoneticPr fontId="2"/>
  </si>
  <si>
    <t>バルコニー</t>
    <phoneticPr fontId="2"/>
  </si>
  <si>
    <t>屋外傾斜路等（耐火）</t>
    <rPh sb="0" eb="2">
      <t>オクガイ</t>
    </rPh>
    <rPh sb="2" eb="4">
      <t>ケイシャ</t>
    </rPh>
    <rPh sb="4" eb="5">
      <t>ロ</t>
    </rPh>
    <rPh sb="5" eb="6">
      <t>トウ</t>
    </rPh>
    <rPh sb="7" eb="9">
      <t>タイカ</t>
    </rPh>
    <phoneticPr fontId="2"/>
  </si>
  <si>
    <t>屋外（避難）階段</t>
    <rPh sb="0" eb="2">
      <t>オクガイ</t>
    </rPh>
    <rPh sb="3" eb="5">
      <t>ヒナン</t>
    </rPh>
    <rPh sb="6" eb="8">
      <t>カイダン</t>
    </rPh>
    <phoneticPr fontId="2"/>
  </si>
  <si>
    <t>屋外傾斜路（耐火）</t>
    <rPh sb="0" eb="2">
      <t>オクガイ</t>
    </rPh>
    <rPh sb="2" eb="4">
      <t>ケイシャ</t>
    </rPh>
    <rPh sb="4" eb="5">
      <t>ロ</t>
    </rPh>
    <rPh sb="6" eb="8">
      <t>タイカ</t>
    </rPh>
    <phoneticPr fontId="2"/>
  </si>
  <si>
    <t>常用</t>
    <rPh sb="0" eb="2">
      <t>ジョウヨウ</t>
    </rPh>
    <phoneticPr fontId="2"/>
  </si>
  <si>
    <t>避難用</t>
    <rPh sb="0" eb="3">
      <t>ヒナンヨウ</t>
    </rPh>
    <phoneticPr fontId="2"/>
  </si>
  <si>
    <t>建物構造</t>
    <rPh sb="0" eb="2">
      <t>タテモノ</t>
    </rPh>
    <rPh sb="2" eb="4">
      <t>コウゾウ</t>
    </rPh>
    <phoneticPr fontId="2"/>
  </si>
  <si>
    <t>ｍ</t>
    <phoneticPr fontId="2"/>
  </si>
  <si>
    <t>整備費負担</t>
    <rPh sb="0" eb="2">
      <t>セイビ</t>
    </rPh>
    <rPh sb="2" eb="3">
      <t>ヒ</t>
    </rPh>
    <rPh sb="3" eb="5">
      <t>フタン</t>
    </rPh>
    <phoneticPr fontId="2"/>
  </si>
  <si>
    <t>建物工事</t>
    <rPh sb="0" eb="2">
      <t>タテモノ</t>
    </rPh>
    <rPh sb="2" eb="4">
      <t>コウジ</t>
    </rPh>
    <phoneticPr fontId="2"/>
  </si>
  <si>
    <t>内装工事</t>
    <rPh sb="0" eb="2">
      <t>ナイソウ</t>
    </rPh>
    <rPh sb="2" eb="4">
      <t>コウジ</t>
    </rPh>
    <phoneticPr fontId="2"/>
  </si>
  <si>
    <t>保育所運営法人</t>
    <rPh sb="0" eb="2">
      <t>ホイク</t>
    </rPh>
    <rPh sb="2" eb="3">
      <t>ショ</t>
    </rPh>
    <rPh sb="3" eb="5">
      <t>ウンエイ</t>
    </rPh>
    <rPh sb="5" eb="7">
      <t>ホウジン</t>
    </rPh>
    <phoneticPr fontId="2"/>
  </si>
  <si>
    <t>地域地区等</t>
    <rPh sb="0" eb="2">
      <t>チイキ</t>
    </rPh>
    <rPh sb="2" eb="4">
      <t>チク</t>
    </rPh>
    <rPh sb="4" eb="5">
      <t>トウ</t>
    </rPh>
    <phoneticPr fontId="2"/>
  </si>
  <si>
    <t>市街化区域</t>
    <rPh sb="0" eb="3">
      <t>シガイカ</t>
    </rPh>
    <rPh sb="3" eb="5">
      <t>クイキ</t>
    </rPh>
    <phoneticPr fontId="2"/>
  </si>
  <si>
    <t>市街化調整区域</t>
    <rPh sb="0" eb="3">
      <t>シガイカ</t>
    </rPh>
    <rPh sb="3" eb="5">
      <t>チョウセイ</t>
    </rPh>
    <rPh sb="5" eb="7">
      <t>クイキ</t>
    </rPh>
    <phoneticPr fontId="2"/>
  </si>
  <si>
    <t>地目</t>
    <rPh sb="0" eb="2">
      <t>チモク</t>
    </rPh>
    <phoneticPr fontId="2"/>
  </si>
  <si>
    <t>用途地区</t>
    <rPh sb="0" eb="2">
      <t>ヨウト</t>
    </rPh>
    <rPh sb="2" eb="4">
      <t>チク</t>
    </rPh>
    <phoneticPr fontId="2"/>
  </si>
  <si>
    <t>容積率/建蔽率</t>
    <rPh sb="0" eb="2">
      <t>ヨウセキ</t>
    </rPh>
    <rPh sb="2" eb="3">
      <t>リツ</t>
    </rPh>
    <rPh sb="4" eb="7">
      <t>ケンペイリツ</t>
    </rPh>
    <phoneticPr fontId="2"/>
  </si>
  <si>
    <t>取付道路状況</t>
    <rPh sb="0" eb="1">
      <t>ト</t>
    </rPh>
    <rPh sb="1" eb="2">
      <t>ツ</t>
    </rPh>
    <rPh sb="2" eb="4">
      <t>ドウロ</t>
    </rPh>
    <rPh sb="4" eb="6">
      <t>ジョウキョウ</t>
    </rPh>
    <phoneticPr fontId="2"/>
  </si>
  <si>
    <t>項）</t>
    <rPh sb="0" eb="1">
      <t>コウ</t>
    </rPh>
    <phoneticPr fontId="2"/>
  </si>
  <si>
    <t>前面道路の幅員</t>
    <rPh sb="0" eb="2">
      <t>ゼンメン</t>
    </rPh>
    <rPh sb="2" eb="4">
      <t>ドウロ</t>
    </rPh>
    <rPh sb="5" eb="7">
      <t>フクイン</t>
    </rPh>
    <phoneticPr fontId="2"/>
  </si>
  <si>
    <t>建築基準法の位置付け（第42条</t>
    <rPh sb="0" eb="2">
      <t>ケンチク</t>
    </rPh>
    <rPh sb="2" eb="5">
      <t>キジュンホウ</t>
    </rPh>
    <rPh sb="6" eb="8">
      <t>イチ</t>
    </rPh>
    <rPh sb="8" eb="9">
      <t>ツ</t>
    </rPh>
    <rPh sb="11" eb="12">
      <t>ダイ</t>
    </rPh>
    <rPh sb="14" eb="15">
      <t>ジョウ</t>
    </rPh>
    <phoneticPr fontId="2"/>
  </si>
  <si>
    <t>所有者（</t>
    <rPh sb="0" eb="3">
      <t>ショユウシャ</t>
    </rPh>
    <phoneticPr fontId="2"/>
  </si>
  <si>
    <t>）</t>
    <phoneticPr fontId="2"/>
  </si>
  <si>
    <t>／</t>
    <phoneticPr fontId="2"/>
  </si>
  <si>
    <t>２か月</t>
    <phoneticPr fontId="3"/>
  </si>
  <si>
    <t>３か月</t>
    <phoneticPr fontId="3"/>
  </si>
  <si>
    <t>４か月</t>
    <phoneticPr fontId="3"/>
  </si>
  <si>
    <t>５か月</t>
    <phoneticPr fontId="3"/>
  </si>
  <si>
    <t>６か月</t>
    <phoneticPr fontId="3"/>
  </si>
  <si>
    <t>７か月</t>
    <phoneticPr fontId="3"/>
  </si>
  <si>
    <t>８か月</t>
    <phoneticPr fontId="3"/>
  </si>
  <si>
    <t>９か月</t>
    <phoneticPr fontId="3"/>
  </si>
  <si>
    <t>１０か月</t>
    <phoneticPr fontId="3"/>
  </si>
  <si>
    <t>１１か月</t>
    <phoneticPr fontId="3"/>
  </si>
  <si>
    <t>１歳</t>
    <phoneticPr fontId="3"/>
  </si>
  <si>
    <t>２歳</t>
    <phoneticPr fontId="3"/>
  </si>
  <si>
    <t>３歳</t>
    <phoneticPr fontId="3"/>
  </si>
  <si>
    <t>４歳</t>
    <phoneticPr fontId="3"/>
  </si>
  <si>
    <t>５歳</t>
    <phoneticPr fontId="3"/>
  </si>
  <si>
    <t>４３日</t>
    <rPh sb="2" eb="3">
      <t>ニチ</t>
    </rPh>
    <phoneticPr fontId="3"/>
  </si>
  <si>
    <t>５７日</t>
    <rPh sb="2" eb="3">
      <t>ニチ</t>
    </rPh>
    <phoneticPr fontId="3"/>
  </si>
  <si>
    <t>まで</t>
    <phoneticPr fontId="2"/>
  </si>
  <si>
    <t>田</t>
    <rPh sb="0" eb="1">
      <t>タ</t>
    </rPh>
    <phoneticPr fontId="3"/>
  </si>
  <si>
    <t>畑</t>
    <rPh sb="0" eb="1">
      <t>ハタケ</t>
    </rPh>
    <phoneticPr fontId="3"/>
  </si>
  <si>
    <t>牧場</t>
    <rPh sb="0" eb="2">
      <t>ボクジョウ</t>
    </rPh>
    <phoneticPr fontId="3"/>
  </si>
  <si>
    <t>原野</t>
    <rPh sb="0" eb="2">
      <t>ハラノ</t>
    </rPh>
    <phoneticPr fontId="3"/>
  </si>
  <si>
    <t>塩田</t>
    <rPh sb="0" eb="2">
      <t>エンデン</t>
    </rPh>
    <phoneticPr fontId="3"/>
  </si>
  <si>
    <t xml:space="preserve">鉱泉地 </t>
    <phoneticPr fontId="3"/>
  </si>
  <si>
    <t>池沼</t>
    <phoneticPr fontId="3"/>
  </si>
  <si>
    <t>山林</t>
    <rPh sb="0" eb="2">
      <t>サンリン</t>
    </rPh>
    <phoneticPr fontId="3"/>
  </si>
  <si>
    <t xml:space="preserve">墓地 </t>
    <phoneticPr fontId="3"/>
  </si>
  <si>
    <t>第１種低層</t>
    <rPh sb="0" eb="1">
      <t>ダイ</t>
    </rPh>
    <rPh sb="2" eb="3">
      <t>シュ</t>
    </rPh>
    <rPh sb="3" eb="5">
      <t>テイソウ</t>
    </rPh>
    <phoneticPr fontId="3"/>
  </si>
  <si>
    <t>第１種中高層</t>
    <phoneticPr fontId="3"/>
  </si>
  <si>
    <t>第１種住居</t>
    <phoneticPr fontId="3"/>
  </si>
  <si>
    <t>第２種低層</t>
    <phoneticPr fontId="3"/>
  </si>
  <si>
    <t>第２種中高層</t>
    <phoneticPr fontId="3"/>
  </si>
  <si>
    <t>第２種住居</t>
    <rPh sb="0" eb="1">
      <t>ダイ</t>
    </rPh>
    <rPh sb="2" eb="3">
      <t>シュ</t>
    </rPh>
    <rPh sb="3" eb="5">
      <t>ジュウキョ</t>
    </rPh>
    <phoneticPr fontId="3"/>
  </si>
  <si>
    <t>準住居地域</t>
    <rPh sb="0" eb="1">
      <t>ジュン</t>
    </rPh>
    <rPh sb="1" eb="3">
      <t>ジュウキョ</t>
    </rPh>
    <rPh sb="3" eb="5">
      <t>チイキ</t>
    </rPh>
    <phoneticPr fontId="3"/>
  </si>
  <si>
    <t>近隣商業</t>
    <rPh sb="0" eb="2">
      <t>キンリン</t>
    </rPh>
    <rPh sb="2" eb="4">
      <t>ショウギョウ</t>
    </rPh>
    <phoneticPr fontId="3"/>
  </si>
  <si>
    <t>商業</t>
    <rPh sb="0" eb="2">
      <t>ショウギョウ</t>
    </rPh>
    <phoneticPr fontId="3"/>
  </si>
  <si>
    <t>準工業</t>
    <rPh sb="0" eb="1">
      <t>ジュン</t>
    </rPh>
    <rPh sb="1" eb="3">
      <t>コウギョウ</t>
    </rPh>
    <phoneticPr fontId="3"/>
  </si>
  <si>
    <t>工業</t>
    <rPh sb="0" eb="2">
      <t>コウギョウ</t>
    </rPh>
    <phoneticPr fontId="3"/>
  </si>
  <si>
    <t>工業専用</t>
    <rPh sb="0" eb="2">
      <t>コウギョウ</t>
    </rPh>
    <rPh sb="2" eb="4">
      <t>センヨウ</t>
    </rPh>
    <phoneticPr fontId="3"/>
  </si>
  <si>
    <t>無</t>
    <rPh sb="0" eb="1">
      <t>ナシ</t>
    </rPh>
    <phoneticPr fontId="3"/>
  </si>
  <si>
    <t>用途地域</t>
    <rPh sb="0" eb="2">
      <t>ヨウト</t>
    </rPh>
    <rPh sb="2" eb="4">
      <t>チイキ</t>
    </rPh>
    <phoneticPr fontId="3"/>
  </si>
  <si>
    <t>地域</t>
    <rPh sb="0" eb="2">
      <t>チイキ</t>
    </rPh>
    <phoneticPr fontId="2"/>
  </si>
  <si>
    <t>街づくり協議地区等</t>
    <rPh sb="0" eb="1">
      <t>マチ</t>
    </rPh>
    <rPh sb="4" eb="6">
      <t>キョウギ</t>
    </rPh>
    <rPh sb="6" eb="8">
      <t>チク</t>
    </rPh>
    <rPh sb="8" eb="9">
      <t>トウ</t>
    </rPh>
    <phoneticPr fontId="2"/>
  </si>
  <si>
    <t>有</t>
    <rPh sb="0" eb="1">
      <t>ア</t>
    </rPh>
    <phoneticPr fontId="2"/>
  </si>
  <si>
    <t>無</t>
    <rPh sb="0" eb="1">
      <t>ナ</t>
    </rPh>
    <phoneticPr fontId="2"/>
  </si>
  <si>
    <t>施設長</t>
    <rPh sb="0" eb="3">
      <t>シセツチョウ</t>
    </rPh>
    <phoneticPr fontId="2"/>
  </si>
  <si>
    <t>主任保育士</t>
    <rPh sb="0" eb="2">
      <t>シュニン</t>
    </rPh>
    <rPh sb="2" eb="5">
      <t>ホイクシ</t>
    </rPh>
    <phoneticPr fontId="2"/>
  </si>
  <si>
    <t>保育士</t>
    <rPh sb="0" eb="3">
      <t>ホイクシ</t>
    </rPh>
    <phoneticPr fontId="2"/>
  </si>
  <si>
    <t>栄養士</t>
    <rPh sb="0" eb="3">
      <t>エイヨウシ</t>
    </rPh>
    <phoneticPr fontId="2"/>
  </si>
  <si>
    <t>調理員</t>
    <rPh sb="0" eb="3">
      <t>チョウリイン</t>
    </rPh>
    <phoneticPr fontId="2"/>
  </si>
  <si>
    <t>事務その他</t>
    <rPh sb="0" eb="2">
      <t>ジム</t>
    </rPh>
    <rPh sb="4" eb="5">
      <t>タ</t>
    </rPh>
    <phoneticPr fontId="2"/>
  </si>
  <si>
    <t>常勤</t>
    <rPh sb="0" eb="2">
      <t>ジョウキン</t>
    </rPh>
    <phoneticPr fontId="2"/>
  </si>
  <si>
    <t>非常勤</t>
    <rPh sb="0" eb="3">
      <t>ヒジョウキン</t>
    </rPh>
    <phoneticPr fontId="2"/>
  </si>
  <si>
    <t>保育補助</t>
    <rPh sb="0" eb="2">
      <t>ホイク</t>
    </rPh>
    <rPh sb="2" eb="4">
      <t>ホジョ</t>
    </rPh>
    <phoneticPr fontId="2"/>
  </si>
  <si>
    <t>保健師
看護師</t>
    <rPh sb="0" eb="3">
      <t>ホケンシ</t>
    </rPh>
    <rPh sb="4" eb="7">
      <t>カンゴシ</t>
    </rPh>
    <phoneticPr fontId="2"/>
  </si>
  <si>
    <t>職員数</t>
    <phoneticPr fontId="2"/>
  </si>
  <si>
    <t>１年未満</t>
    <rPh sb="1" eb="2">
      <t>ネン</t>
    </rPh>
    <rPh sb="2" eb="4">
      <t>ミマン</t>
    </rPh>
    <phoneticPr fontId="2"/>
  </si>
  <si>
    <t>１～３年未満</t>
    <rPh sb="3" eb="4">
      <t>ネン</t>
    </rPh>
    <rPh sb="4" eb="6">
      <t>ミマン</t>
    </rPh>
    <phoneticPr fontId="2"/>
  </si>
  <si>
    <t>３～５年未満</t>
    <rPh sb="3" eb="4">
      <t>ネン</t>
    </rPh>
    <rPh sb="4" eb="6">
      <t>ミマン</t>
    </rPh>
    <phoneticPr fontId="2"/>
  </si>
  <si>
    <t>５～10年未満</t>
    <rPh sb="4" eb="5">
      <t>ネン</t>
    </rPh>
    <rPh sb="5" eb="7">
      <t>ミマン</t>
    </rPh>
    <phoneticPr fontId="2"/>
  </si>
  <si>
    <t>10年以上</t>
    <rPh sb="2" eb="5">
      <t>ネンイジョウ</t>
    </rPh>
    <phoneticPr fontId="2"/>
  </si>
  <si>
    <t>計（＝①）</t>
    <rPh sb="0" eb="1">
      <t>ケイ</t>
    </rPh>
    <phoneticPr fontId="2"/>
  </si>
  <si>
    <t>貴園での経験に限らず、これまでの経歴もふまえた通算年数とします。</t>
    <phoneticPr fontId="2"/>
  </si>
  <si>
    <t>保育士等の
勤続年数</t>
    <rPh sb="0" eb="3">
      <t>ホイクシ</t>
    </rPh>
    <rPh sb="3" eb="4">
      <t>トウ</t>
    </rPh>
    <rPh sb="6" eb="8">
      <t>キンゾク</t>
    </rPh>
    <rPh sb="8" eb="10">
      <t>ネンスウ</t>
    </rPh>
    <phoneticPr fontId="2"/>
  </si>
  <si>
    <t>有償</t>
    <rPh sb="0" eb="2">
      <t>ユウショウ</t>
    </rPh>
    <phoneticPr fontId="2"/>
  </si>
  <si>
    <t>無償</t>
    <rPh sb="0" eb="2">
      <t>ムショウ</t>
    </rPh>
    <phoneticPr fontId="2"/>
  </si>
  <si>
    <t>二方向避難
経路</t>
    <rPh sb="0" eb="1">
      <t>ニ</t>
    </rPh>
    <rPh sb="1" eb="3">
      <t>ホウコウ</t>
    </rPh>
    <rPh sb="3" eb="5">
      <t>ヒナン</t>
    </rPh>
    <rPh sb="6" eb="8">
      <t>ケイロ</t>
    </rPh>
    <phoneticPr fontId="2"/>
  </si>
  <si>
    <t>備考</t>
    <rPh sb="0" eb="2">
      <t>ビコウ</t>
    </rPh>
    <phoneticPr fontId="2"/>
  </si>
  <si>
    <t>入力にあたっての留意点</t>
    <rPh sb="0" eb="2">
      <t>ニュウリョク</t>
    </rPh>
    <rPh sb="8" eb="10">
      <t>リュウイ</t>
    </rPh>
    <rPh sb="10" eb="11">
      <t>テン</t>
    </rPh>
    <phoneticPr fontId="3"/>
  </si>
  <si>
    <t>その他の部分は、基本的に自動計算により処理しています。</t>
    <rPh sb="2" eb="3">
      <t>ホカ</t>
    </rPh>
    <rPh sb="4" eb="6">
      <t>ブブン</t>
    </rPh>
    <rPh sb="8" eb="11">
      <t>キホンテキ</t>
    </rPh>
    <rPh sb="12" eb="14">
      <t>ジドウ</t>
    </rPh>
    <rPh sb="14" eb="16">
      <t>ケイサン</t>
    </rPh>
    <rPh sb="19" eb="21">
      <t>ショリ</t>
    </rPh>
    <phoneticPr fontId="3"/>
  </si>
  <si>
    <t>←この色の部分は、入力が可能なセルです。</t>
    <rPh sb="3" eb="4">
      <t>イロ</t>
    </rPh>
    <rPh sb="5" eb="7">
      <t>ブブン</t>
    </rPh>
    <rPh sb="9" eb="11">
      <t>ニュウリョク</t>
    </rPh>
    <rPh sb="12" eb="14">
      <t>カノウ</t>
    </rPh>
    <phoneticPr fontId="3"/>
  </si>
  <si>
    <t>←この色の部分は、プルダウンにより選択いただけます。</t>
    <rPh sb="3" eb="4">
      <t>イロ</t>
    </rPh>
    <rPh sb="5" eb="7">
      <t>ブブン</t>
    </rPh>
    <rPh sb="17" eb="19">
      <t>センタク</t>
    </rPh>
    <phoneticPr fontId="3"/>
  </si>
  <si>
    <t>行が不足する等、修正が必要な場合はシートの保護を解除していただくことも可能です。</t>
    <rPh sb="0" eb="1">
      <t>ギョウ</t>
    </rPh>
    <rPh sb="2" eb="4">
      <t>フソク</t>
    </rPh>
    <rPh sb="6" eb="7">
      <t>トウ</t>
    </rPh>
    <rPh sb="8" eb="10">
      <t>シュウセイ</t>
    </rPh>
    <rPh sb="11" eb="13">
      <t>ヒツヨウ</t>
    </rPh>
    <rPh sb="14" eb="16">
      <t>バアイ</t>
    </rPh>
    <rPh sb="21" eb="23">
      <t>ホゴ</t>
    </rPh>
    <rPh sb="24" eb="26">
      <t>カイジョ</t>
    </rPh>
    <rPh sb="35" eb="37">
      <t>カノウ</t>
    </rPh>
    <phoneticPr fontId="2"/>
  </si>
  <si>
    <t>「校閲」→「シートの保護の解除」</t>
    <rPh sb="1" eb="3">
      <t>コウエツ</t>
    </rPh>
    <phoneticPr fontId="2"/>
  </si>
  <si>
    <t>・シートの保護を解除する場合</t>
    <rPh sb="5" eb="7">
      <t>ホゴ</t>
    </rPh>
    <rPh sb="8" eb="10">
      <t>カイジョ</t>
    </rPh>
    <rPh sb="12" eb="14">
      <t>バアイ</t>
    </rPh>
    <phoneticPr fontId="2"/>
  </si>
  <si>
    <t>作業が終わりましたら、念のため再度シートの保護をしてください。</t>
    <rPh sb="0" eb="2">
      <t>サギョウ</t>
    </rPh>
    <rPh sb="3" eb="4">
      <t>オ</t>
    </rPh>
    <rPh sb="11" eb="12">
      <t>ネン</t>
    </rPh>
    <rPh sb="15" eb="17">
      <t>サイド</t>
    </rPh>
    <rPh sb="21" eb="23">
      <t>ホゴ</t>
    </rPh>
    <phoneticPr fontId="2"/>
  </si>
  <si>
    <t>・シートを保護する場合</t>
    <rPh sb="5" eb="7">
      <t>ホゴ</t>
    </rPh>
    <rPh sb="9" eb="11">
      <t>バアイ</t>
    </rPh>
    <phoneticPr fontId="2"/>
  </si>
  <si>
    <t>「校閲」→「シートの保護」→ＯＫ　　　</t>
    <rPh sb="1" eb="3">
      <t>コウエツ</t>
    </rPh>
    <rPh sb="10" eb="12">
      <t>ホゴ</t>
    </rPh>
    <phoneticPr fontId="2"/>
  </si>
  <si>
    <t>（全て入力をしないと正しい数値が表示されませんので、入力漏れにご注意ください。）</t>
    <rPh sb="1" eb="2">
      <t>スベ</t>
    </rPh>
    <rPh sb="3" eb="5">
      <t>ニュウリョク</t>
    </rPh>
    <rPh sb="10" eb="11">
      <t>タダ</t>
    </rPh>
    <rPh sb="13" eb="15">
      <t>スウチ</t>
    </rPh>
    <rPh sb="16" eb="18">
      <t>ヒョウジ</t>
    </rPh>
    <rPh sb="26" eb="28">
      <t>ニュウリョク</t>
    </rPh>
    <rPh sb="28" eb="29">
      <t>モ</t>
    </rPh>
    <rPh sb="32" eb="34">
      <t>チュウイ</t>
    </rPh>
    <phoneticPr fontId="3"/>
  </si>
  <si>
    <t>ただし、自動計算用の数式が消える可能性がありますので、行の削除は行わないでください。</t>
    <rPh sb="4" eb="6">
      <t>ジドウ</t>
    </rPh>
    <rPh sb="6" eb="8">
      <t>ケイサン</t>
    </rPh>
    <rPh sb="8" eb="9">
      <t>ヨウ</t>
    </rPh>
    <rPh sb="10" eb="12">
      <t>スウシキ</t>
    </rPh>
    <rPh sb="13" eb="14">
      <t>キ</t>
    </rPh>
    <rPh sb="16" eb="18">
      <t>カノウ</t>
    </rPh>
    <phoneticPr fontId="2"/>
  </si>
  <si>
    <t>※この際に、パスワードは設定しないでください。</t>
    <rPh sb="3" eb="4">
      <t>サイ</t>
    </rPh>
    <phoneticPr fontId="2"/>
  </si>
  <si>
    <t>開所時間</t>
    <phoneticPr fontId="2"/>
  </si>
  <si>
    <t>（11時間以上）</t>
    <phoneticPr fontId="2"/>
  </si>
  <si>
    <t>保育標準時間</t>
    <phoneticPr fontId="2"/>
  </si>
  <si>
    <t>（11時間）</t>
    <phoneticPr fontId="2"/>
  </si>
  <si>
    <t>保育短時間</t>
    <phoneticPr fontId="2"/>
  </si>
  <si>
    <t>（８時間）</t>
    <phoneticPr fontId="2"/>
  </si>
  <si>
    <t>その他</t>
    <rPh sb="2" eb="3">
      <t>タ</t>
    </rPh>
    <phoneticPr fontId="2"/>
  </si>
  <si>
    <t>生後</t>
    <rPh sb="0" eb="2">
      <t>セイゴ</t>
    </rPh>
    <phoneticPr fontId="2"/>
  </si>
  <si>
    <t>日</t>
    <rPh sb="0" eb="1">
      <t>ニチ</t>
    </rPh>
    <phoneticPr fontId="2" alignment="distributed"/>
  </si>
  <si>
    <t>月</t>
    <rPh sb="0" eb="1">
      <t>ガツ</t>
    </rPh>
    <phoneticPr fontId="2" alignment="distributed"/>
  </si>
  <si>
    <t>年</t>
    <rPh sb="0" eb="1">
      <t>ネン</t>
    </rPh>
    <phoneticPr fontId="2" alignment="distributed"/>
  </si>
  <si>
    <t>令和</t>
    <rPh sb="0" eb="2">
      <t>レイワ</t>
    </rPh>
    <phoneticPr fontId="2" alignment="distributed"/>
  </si>
  <si>
    <t>有</t>
    <rPh sb="0" eb="1">
      <t>ア</t>
    </rPh>
    <phoneticPr fontId="2" alignment="distributed"/>
  </si>
  <si>
    <t>無</t>
    <rPh sb="0" eb="1">
      <t>ナ</t>
    </rPh>
    <phoneticPr fontId="2" alignment="distributed"/>
  </si>
  <si>
    <t>階建の</t>
    <rPh sb="0" eb="2">
      <t>カイダテ</t>
    </rPh>
    <phoneticPr fontId="2"/>
  </si>
  <si>
    <t>階部分</t>
    <rPh sb="0" eb="1">
      <t>カイ</t>
    </rPh>
    <rPh sb="1" eb="3">
      <t>ブブン</t>
    </rPh>
    <phoneticPr fontId="2"/>
  </si>
  <si>
    <t>本市での保育所設計実績</t>
    <rPh sb="0" eb="2">
      <t>ホンシ</t>
    </rPh>
    <rPh sb="4" eb="6">
      <t>ホイク</t>
    </rPh>
    <rPh sb="6" eb="7">
      <t>ショ</t>
    </rPh>
    <rPh sb="7" eb="9">
      <t>セッケイ</t>
    </rPh>
    <rPh sb="9" eb="11">
      <t>ジッセキ</t>
    </rPh>
    <phoneticPr fontId="2" alignment="distributed"/>
  </si>
  <si>
    <t>（他都市での保育所設計実績</t>
    <rPh sb="1" eb="4">
      <t>タトシ</t>
    </rPh>
    <rPh sb="6" eb="8">
      <t>ホイク</t>
    </rPh>
    <rPh sb="8" eb="9">
      <t>ショ</t>
    </rPh>
    <rPh sb="9" eb="11">
      <t>セッケイ</t>
    </rPh>
    <rPh sb="11" eb="13">
      <t>ジッセキ</t>
    </rPh>
    <phoneticPr fontId="2" alignment="distributed"/>
  </si>
  <si>
    <t>・指導があった場合は、改善報告書も併せて提出</t>
  </si>
  <si>
    <t>（第１号様式）</t>
    <phoneticPr fontId="2"/>
  </si>
  <si>
    <t>〒</t>
    <phoneticPr fontId="2" alignment="distributed"/>
  </si>
  <si>
    <t>TEL</t>
    <phoneticPr fontId="2" alignment="distributed"/>
  </si>
  <si>
    <t>連絡先</t>
    <phoneticPr fontId="2" alignment="distributed"/>
  </si>
  <si>
    <t>担当Ｅﾒｰﾙｱﾄﾞﾚｽ</t>
    <phoneticPr fontId="2" alignment="distributed"/>
  </si>
  <si>
    <t>）</t>
    <phoneticPr fontId="2" alignment="distributed"/>
  </si>
  <si>
    <r>
      <t>耐震診断報告書又は耐震補強工事実施済みを証する書類</t>
    </r>
    <r>
      <rPr>
        <sz val="11"/>
        <rFont val="ＭＳ Ｐゴシック"/>
        <family val="3"/>
        <charset val="128"/>
        <scheme val="minor"/>
      </rPr>
      <t>(ない場合、完了する見込みであることがわかる書類やスケジュールがわかる書類）</t>
    </r>
    <rPh sb="28" eb="30">
      <t>バアイ</t>
    </rPh>
    <rPh sb="31" eb="33">
      <t>カンリョウ</t>
    </rPh>
    <rPh sb="35" eb="37">
      <t>ミコ</t>
    </rPh>
    <rPh sb="47" eb="49">
      <t>ショルイ</t>
    </rPh>
    <rPh sb="60" eb="62">
      <t>ショルイ</t>
    </rPh>
    <phoneticPr fontId="2"/>
  </si>
  <si>
    <t>・資金計画についての承認</t>
    <rPh sb="3" eb="5">
      <t>ケイカク</t>
    </rPh>
    <rPh sb="4" eb="5">
      <t>カク</t>
    </rPh>
    <phoneticPr fontId="2"/>
  </si>
  <si>
    <t>建築協定等</t>
    <rPh sb="0" eb="2">
      <t>ケンチク</t>
    </rPh>
    <rPh sb="2" eb="4">
      <t>キョウテイ</t>
    </rPh>
    <rPh sb="4" eb="5">
      <t>ナド</t>
    </rPh>
    <phoneticPr fontId="2"/>
  </si>
  <si>
    <t>改修工事等にかかる補助金額の算出資料</t>
    <phoneticPr fontId="2"/>
  </si>
  <si>
    <r>
      <t>既存施設との位置関係　</t>
    </r>
    <r>
      <rPr>
        <sz val="11"/>
        <color rgb="FFFF0000"/>
        <rFont val="ＭＳ Ｐゴシック"/>
        <family val="3"/>
        <charset val="128"/>
        <scheme val="minor"/>
      </rPr>
      <t>※増築の場合のみ</t>
    </r>
    <rPh sb="12" eb="14">
      <t>ゾウチク</t>
    </rPh>
    <rPh sb="15" eb="17">
      <t>バアイ</t>
    </rPh>
    <phoneticPr fontId="2"/>
  </si>
  <si>
    <t>横浜市長　</t>
    <phoneticPr fontId="2"/>
  </si>
  <si>
    <t>全体スケジュール</t>
    <rPh sb="0" eb="2">
      <t>ゼンタイ</t>
    </rPh>
    <phoneticPr fontId="2"/>
  </si>
  <si>
    <t>整備費用の充当方法を記載。（法人預金の充当額、借入先・借入金額など）</t>
    <phoneticPr fontId="2"/>
  </si>
  <si>
    <t>・事業への申請についての承認</t>
    <phoneticPr fontId="2"/>
  </si>
  <si>
    <t>施設名称</t>
    <rPh sb="0" eb="2">
      <t>シセツ</t>
    </rPh>
    <rPh sb="2" eb="4">
      <t>メイショウ</t>
    </rPh>
    <phoneticPr fontId="2"/>
  </si>
  <si>
    <t>施設名称</t>
    <rPh sb="0" eb="2">
      <t>シセツ</t>
    </rPh>
    <phoneticPr fontId="2"/>
  </si>
  <si>
    <t>整備する施設の現況及び改修等の内容</t>
    <phoneticPr fontId="2"/>
  </si>
  <si>
    <t>※定員構成については、区役所こども家庭支援課へ確認の上、計画してください。</t>
    <phoneticPr fontId="2"/>
  </si>
  <si>
    <t>入所者数</t>
    <rPh sb="0" eb="3">
      <t>ニュウショシャ</t>
    </rPh>
    <rPh sb="3" eb="4">
      <t>スウ</t>
    </rPh>
    <phoneticPr fontId="2"/>
  </si>
  <si>
    <t>0歳児</t>
    <rPh sb="1" eb="3">
      <t>サイジ</t>
    </rPh>
    <phoneticPr fontId="2"/>
  </si>
  <si>
    <t>1歳児</t>
    <rPh sb="1" eb="3">
      <t>サイジ</t>
    </rPh>
    <phoneticPr fontId="2"/>
  </si>
  <si>
    <t>2歳児</t>
    <rPh sb="1" eb="3">
      <t>サイジ</t>
    </rPh>
    <phoneticPr fontId="2"/>
  </si>
  <si>
    <t>3歳児</t>
    <rPh sb="1" eb="3">
      <t>サイジ</t>
    </rPh>
    <phoneticPr fontId="2"/>
  </si>
  <si>
    <t>4歳児</t>
    <rPh sb="1" eb="3">
      <t>サイジ</t>
    </rPh>
    <phoneticPr fontId="2"/>
  </si>
  <si>
    <t>5歳児</t>
    <rPh sb="1" eb="2">
      <t>サイ</t>
    </rPh>
    <rPh sb="2" eb="3">
      <t>ジ</t>
    </rPh>
    <phoneticPr fontId="2"/>
  </si>
  <si>
    <t>合計</t>
    <rPh sb="0" eb="2">
      <t>ゴウケイ</t>
    </rPh>
    <phoneticPr fontId="2"/>
  </si>
  <si>
    <t>入所率</t>
    <rPh sb="0" eb="2">
      <t>ニュウショ</t>
    </rPh>
    <rPh sb="2" eb="3">
      <t>リツ</t>
    </rPh>
    <phoneticPr fontId="2"/>
  </si>
  <si>
    <t>常勤職員の実務経験年数別の人数を下記表に記入してください。</t>
    <phoneticPr fontId="2"/>
  </si>
  <si>
    <t xml:space="preserve"> 各室面積表</t>
    <rPh sb="1" eb="3">
      <t>カクシツ</t>
    </rPh>
    <rPh sb="3" eb="5">
      <t>メンセキ</t>
    </rPh>
    <rPh sb="5" eb="6">
      <t>ヒョウ</t>
    </rPh>
    <phoneticPr fontId="2"/>
  </si>
  <si>
    <t>（１）保育室等の部屋数及び面積</t>
    <rPh sb="3" eb="6">
      <t>ホイクシツ</t>
    </rPh>
    <rPh sb="6" eb="7">
      <t>トウ</t>
    </rPh>
    <rPh sb="8" eb="10">
      <t>ヘヤ</t>
    </rPh>
    <rPh sb="10" eb="11">
      <t>スウ</t>
    </rPh>
    <rPh sb="11" eb="12">
      <t>オヨ</t>
    </rPh>
    <rPh sb="13" eb="15">
      <t>メンセキ</t>
    </rPh>
    <phoneticPr fontId="2"/>
  </si>
  <si>
    <t>部屋数</t>
    <rPh sb="0" eb="2">
      <t>ヘヤ</t>
    </rPh>
    <rPh sb="2" eb="3">
      <t>スウ</t>
    </rPh>
    <phoneticPr fontId="2"/>
  </si>
  <si>
    <t>改修前</t>
    <rPh sb="0" eb="2">
      <t>カイシュウ</t>
    </rPh>
    <rPh sb="2" eb="3">
      <t>マエ</t>
    </rPh>
    <phoneticPr fontId="2"/>
  </si>
  <si>
    <t>改修後</t>
    <rPh sb="0" eb="2">
      <t>カイシュウ</t>
    </rPh>
    <rPh sb="2" eb="3">
      <t>ゴ</t>
    </rPh>
    <phoneticPr fontId="2"/>
  </si>
  <si>
    <t>壁芯面積</t>
    <rPh sb="2" eb="4">
      <t>メンセキ</t>
    </rPh>
    <phoneticPr fontId="2"/>
  </si>
  <si>
    <t>内法面積</t>
    <rPh sb="0" eb="2">
      <t>ウチノリ</t>
    </rPh>
    <rPh sb="2" eb="4">
      <t>メンセキ</t>
    </rPh>
    <phoneticPr fontId="2"/>
  </si>
  <si>
    <t>有効面積</t>
    <rPh sb="0" eb="2">
      <t>ユウコウ</t>
    </rPh>
    <rPh sb="2" eb="4">
      <t>メンセキ</t>
    </rPh>
    <phoneticPr fontId="2"/>
  </si>
  <si>
    <t>０歳児室</t>
  </si>
  <si>
    <t>１歳児室</t>
  </si>
  <si>
    <t>乳　児　計</t>
  </si>
  <si>
    <t>２歳児室</t>
  </si>
  <si>
    <t>３歳児室</t>
  </si>
  <si>
    <t>４歳児室</t>
  </si>
  <si>
    <t>５歳児室</t>
  </si>
  <si>
    <t>遊　戯　室</t>
  </si>
  <si>
    <t>幼　児　計</t>
  </si>
  <si>
    <t>小　　　計</t>
  </si>
  <si>
    <t>一時保育室</t>
  </si>
  <si>
    <t>―</t>
    <phoneticPr fontId="2"/>
  </si>
  <si>
    <t>調　理　室</t>
  </si>
  <si>
    <t>調　乳　室</t>
  </si>
  <si>
    <t>事　務　室</t>
  </si>
  <si>
    <t>医　務　室</t>
  </si>
  <si>
    <t>子育て支援スペース</t>
    <phoneticPr fontId="2"/>
  </si>
  <si>
    <t>便　　　所</t>
  </si>
  <si>
    <t>保育士休憩室等</t>
    <rPh sb="6" eb="7">
      <t>ナド</t>
    </rPh>
    <phoneticPr fontId="2"/>
  </si>
  <si>
    <t>そ　の　他</t>
  </si>
  <si>
    <t>合　　　計</t>
  </si>
  <si>
    <t>敷地面積</t>
    <rPh sb="0" eb="2">
      <t>シキチ</t>
    </rPh>
    <rPh sb="2" eb="4">
      <t>メンセキ</t>
    </rPh>
    <phoneticPr fontId="2"/>
  </si>
  <si>
    <t>監査指摘状況</t>
    <rPh sb="0" eb="2">
      <t>カンサ</t>
    </rPh>
    <rPh sb="2" eb="4">
      <t>シテキ</t>
    </rPh>
    <rPh sb="4" eb="6">
      <t>ジョウキョウ</t>
    </rPh>
    <phoneticPr fontId="2"/>
  </si>
  <si>
    <t>直近一回目</t>
    <rPh sb="0" eb="2">
      <t>チョッキン</t>
    </rPh>
    <rPh sb="2" eb="4">
      <t>イッカイ</t>
    </rPh>
    <rPh sb="4" eb="5">
      <t>メ</t>
    </rPh>
    <phoneticPr fontId="2"/>
  </si>
  <si>
    <t>指摘事項なし</t>
    <rPh sb="0" eb="2">
      <t>シテキ</t>
    </rPh>
    <rPh sb="2" eb="4">
      <t>ジコウ</t>
    </rPh>
    <phoneticPr fontId="2"/>
  </si>
  <si>
    <t>文書指導（要報告事項）あり</t>
    <rPh sb="0" eb="2">
      <t>ブンショ</t>
    </rPh>
    <rPh sb="2" eb="4">
      <t>シドウ</t>
    </rPh>
    <rPh sb="5" eb="6">
      <t>ヨウ</t>
    </rPh>
    <rPh sb="6" eb="8">
      <t>ホウコク</t>
    </rPh>
    <rPh sb="8" eb="10">
      <t>ジコウ</t>
    </rPh>
    <phoneticPr fontId="2"/>
  </si>
  <si>
    <t>文書指導（要報告事項）に係る改善報告が未了</t>
    <rPh sb="0" eb="2">
      <t>ブンショ</t>
    </rPh>
    <rPh sb="2" eb="4">
      <t>シドウ</t>
    </rPh>
    <rPh sb="12" eb="13">
      <t>カカ</t>
    </rPh>
    <rPh sb="14" eb="16">
      <t>カイゼン</t>
    </rPh>
    <rPh sb="16" eb="18">
      <t>ホウコク</t>
    </rPh>
    <rPh sb="19" eb="21">
      <t>ミリョウ</t>
    </rPh>
    <phoneticPr fontId="2"/>
  </si>
  <si>
    <t>口頭指導（通知事項）あり</t>
    <rPh sb="0" eb="2">
      <t>コウトウ</t>
    </rPh>
    <rPh sb="2" eb="4">
      <t>シドウ</t>
    </rPh>
    <rPh sb="5" eb="7">
      <t>ツウチ</t>
    </rPh>
    <rPh sb="7" eb="9">
      <t>ジコウ</t>
    </rPh>
    <phoneticPr fontId="2"/>
  </si>
  <si>
    <t>（１）法人監査結果（社会福祉法人の場合）</t>
    <rPh sb="3" eb="5">
      <t>ホウジン</t>
    </rPh>
    <rPh sb="5" eb="7">
      <t>カンサ</t>
    </rPh>
    <rPh sb="7" eb="9">
      <t>ケッカ</t>
    </rPh>
    <rPh sb="10" eb="12">
      <t>シャカイ</t>
    </rPh>
    <rPh sb="12" eb="14">
      <t>フクシ</t>
    </rPh>
    <rPh sb="14" eb="16">
      <t>ホウジン</t>
    </rPh>
    <rPh sb="17" eb="19">
      <t>バアイ</t>
    </rPh>
    <phoneticPr fontId="2"/>
  </si>
  <si>
    <t>整備予定地の状況（増築の場合）</t>
    <rPh sb="9" eb="11">
      <t>ゾウチク</t>
    </rPh>
    <rPh sb="12" eb="14">
      <t>バアイ</t>
    </rPh>
    <phoneticPr fontId="2"/>
  </si>
  <si>
    <t>直近二回目</t>
    <rPh sb="0" eb="2">
      <t>チョッキン</t>
    </rPh>
    <rPh sb="2" eb="3">
      <t>ニ</t>
    </rPh>
    <rPh sb="3" eb="5">
      <t>カイメ</t>
    </rPh>
    <rPh sb="4" eb="5">
      <t>メ</t>
    </rPh>
    <phoneticPr fontId="2"/>
  </si>
  <si>
    <t>（２）施設監査結果状況</t>
    <rPh sb="3" eb="5">
      <t>シセツ</t>
    </rPh>
    <rPh sb="5" eb="7">
      <t>カンサ</t>
    </rPh>
    <rPh sb="7" eb="9">
      <t>ケッカ</t>
    </rPh>
    <rPh sb="9" eb="11">
      <t>ジョウキョウ</t>
    </rPh>
    <phoneticPr fontId="2"/>
  </si>
  <si>
    <t>監査実績なし</t>
    <rPh sb="0" eb="2">
      <t>カンサ</t>
    </rPh>
    <rPh sb="2" eb="4">
      <t>ジッセキ</t>
    </rPh>
    <phoneticPr fontId="2"/>
  </si>
  <si>
    <t>記入例</t>
    <rPh sb="0" eb="2">
      <t>キニュウ</t>
    </rPh>
    <rPh sb="2" eb="3">
      <t>レイ</t>
    </rPh>
    <phoneticPr fontId="2"/>
  </si>
  <si>
    <t>口頭指摘</t>
  </si>
  <si>
    <t>【指摘内容】</t>
    <rPh sb="1" eb="3">
      <t>シテキ</t>
    </rPh>
    <rPh sb="3" eb="5">
      <t>ナイヨウ</t>
    </rPh>
    <phoneticPr fontId="2"/>
  </si>
  <si>
    <t>【法人の対応内容】</t>
    <phoneticPr fontId="2"/>
  </si>
  <si>
    <t xml:space="preserve">・以後(1)について××（できるだけ詳細に記入）を行った。
</t>
    <rPh sb="1" eb="3">
      <t>イゴ</t>
    </rPh>
    <rPh sb="18" eb="20">
      <t>ショウサイ</t>
    </rPh>
    <rPh sb="21" eb="23">
      <t>キニュウ</t>
    </rPh>
    <rPh sb="25" eb="26">
      <t>オコナ</t>
    </rPh>
    <phoneticPr fontId="2"/>
  </si>
  <si>
    <t>【園での対処】</t>
    <rPh sb="1" eb="2">
      <t>エン</t>
    </rPh>
    <rPh sb="4" eb="6">
      <t>タイショ</t>
    </rPh>
    <phoneticPr fontId="2"/>
  </si>
  <si>
    <t>改修</t>
    <rPh sb="0" eb="2">
      <t>カイシュウ</t>
    </rPh>
    <phoneticPr fontId="2"/>
  </si>
  <si>
    <t>分園</t>
    <rPh sb="0" eb="2">
      <t>ブンエン</t>
    </rPh>
    <phoneticPr fontId="2"/>
  </si>
  <si>
    <t>施設整備時における国庫補助の活用状況の有無</t>
    <rPh sb="0" eb="2">
      <t>シセツ</t>
    </rPh>
    <rPh sb="2" eb="4">
      <t>セイビ</t>
    </rPh>
    <rPh sb="4" eb="5">
      <t>ジ</t>
    </rPh>
    <rPh sb="9" eb="11">
      <t>コッコ</t>
    </rPh>
    <rPh sb="11" eb="13">
      <t>ホジョ</t>
    </rPh>
    <rPh sb="14" eb="16">
      <t>カツヨウ</t>
    </rPh>
    <rPh sb="16" eb="18">
      <t>ジョウキョウ</t>
    </rPh>
    <rPh sb="19" eb="21">
      <t>ウム</t>
    </rPh>
    <phoneticPr fontId="2"/>
  </si>
  <si>
    <t>国・県・市の補助金の有無</t>
    <rPh sb="0" eb="1">
      <t>クニ</t>
    </rPh>
    <rPh sb="2" eb="3">
      <t>ケン</t>
    </rPh>
    <rPh sb="4" eb="5">
      <t>シ</t>
    </rPh>
    <rPh sb="6" eb="9">
      <t>ホジョキン</t>
    </rPh>
    <rPh sb="10" eb="12">
      <t>ウム</t>
    </rPh>
    <phoneticPr fontId="2"/>
  </si>
  <si>
    <t>補助年度</t>
    <rPh sb="0" eb="2">
      <t>ホジョ</t>
    </rPh>
    <rPh sb="2" eb="4">
      <t>ネンド</t>
    </rPh>
    <phoneticPr fontId="2"/>
  </si>
  <si>
    <t>年</t>
    <rPh sb="0" eb="1">
      <t>ネン</t>
    </rPh>
    <phoneticPr fontId="2"/>
  </si>
  <si>
    <t>補助金額</t>
    <rPh sb="0" eb="2">
      <t>ホジョ</t>
    </rPh>
    <rPh sb="2" eb="4">
      <t>キンガク</t>
    </rPh>
    <phoneticPr fontId="2"/>
  </si>
  <si>
    <t>円</t>
    <rPh sb="0" eb="1">
      <t>エン</t>
    </rPh>
    <phoneticPr fontId="2"/>
  </si>
  <si>
    <t>補助事業のスケジュールについて</t>
    <rPh sb="0" eb="2">
      <t>ホジョ</t>
    </rPh>
    <rPh sb="2" eb="4">
      <t>ジギョウ</t>
    </rPh>
    <phoneticPr fontId="2"/>
  </si>
  <si>
    <t>契約予定年月日</t>
    <rPh sb="0" eb="2">
      <t>ケイヤク</t>
    </rPh>
    <rPh sb="2" eb="4">
      <t>ヨテイ</t>
    </rPh>
    <rPh sb="4" eb="7">
      <t>ネンガッピ</t>
    </rPh>
    <phoneticPr fontId="2"/>
  </si>
  <si>
    <t>着工予定年月日</t>
    <rPh sb="0" eb="2">
      <t>チャッコウ</t>
    </rPh>
    <rPh sb="2" eb="4">
      <t>ヨテイ</t>
    </rPh>
    <rPh sb="4" eb="7">
      <t>ネンガッピ</t>
    </rPh>
    <phoneticPr fontId="2"/>
  </si>
  <si>
    <t>完成予定年月日</t>
    <rPh sb="0" eb="2">
      <t>カンセイ</t>
    </rPh>
    <rPh sb="2" eb="4">
      <t>ヨテイ</t>
    </rPh>
    <rPh sb="4" eb="7">
      <t>ネンガッピ</t>
    </rPh>
    <phoneticPr fontId="2"/>
  </si>
  <si>
    <t>月</t>
    <rPh sb="0" eb="1">
      <t>ガツ</t>
    </rPh>
    <phoneticPr fontId="2"/>
  </si>
  <si>
    <t>日</t>
    <rPh sb="0" eb="1">
      <t>ニチ</t>
    </rPh>
    <phoneticPr fontId="2"/>
  </si>
  <si>
    <r>
      <t>母体施設の</t>
    </r>
    <r>
      <rPr>
        <u/>
        <sz val="11"/>
        <color theme="1"/>
        <rFont val="ＭＳ Ｐゴシック"/>
        <family val="3"/>
        <charset val="128"/>
        <scheme val="minor"/>
      </rPr>
      <t>直近二回分</t>
    </r>
    <r>
      <rPr>
        <sz val="11"/>
        <color theme="1"/>
        <rFont val="ＭＳ Ｐゴシック"/>
        <family val="3"/>
        <charset val="128"/>
        <scheme val="minor"/>
      </rPr>
      <t>の施設監査結果通知</t>
    </r>
    <rPh sb="7" eb="9">
      <t>ニカイ</t>
    </rPh>
    <rPh sb="9" eb="10">
      <t>ブン</t>
    </rPh>
    <phoneticPr fontId="2"/>
  </si>
  <si>
    <t>各室面積表</t>
    <rPh sb="0" eb="2">
      <t>カクシツ</t>
    </rPh>
    <rPh sb="2" eb="4">
      <t>メンセキ</t>
    </rPh>
    <rPh sb="4" eb="5">
      <t>ヒョウ</t>
    </rPh>
    <phoneticPr fontId="2"/>
  </si>
  <si>
    <t>番号</t>
    <rPh sb="0" eb="2">
      <t>バンゴウ</t>
    </rPh>
    <phoneticPr fontId="3"/>
  </si>
  <si>
    <t>法人・団体名・氏名</t>
    <rPh sb="0" eb="2">
      <t>ホウジン</t>
    </rPh>
    <rPh sb="3" eb="5">
      <t>ダンタイ</t>
    </rPh>
    <rPh sb="5" eb="6">
      <t>ナ</t>
    </rPh>
    <rPh sb="7" eb="9">
      <t>シメイ</t>
    </rPh>
    <phoneticPr fontId="3"/>
  </si>
  <si>
    <t>生年月日</t>
    <rPh sb="0" eb="2">
      <t>セイネン</t>
    </rPh>
    <rPh sb="2" eb="4">
      <t>ガッピ</t>
    </rPh>
    <phoneticPr fontId="3"/>
  </si>
  <si>
    <t>法人・団体の所在地
個人の住所</t>
    <rPh sb="0" eb="2">
      <t>ホウジン</t>
    </rPh>
    <rPh sb="3" eb="5">
      <t>ダンタイ</t>
    </rPh>
    <rPh sb="6" eb="9">
      <t>ショザイチ</t>
    </rPh>
    <rPh sb="10" eb="12">
      <t>コジン</t>
    </rPh>
    <rPh sb="13" eb="15">
      <t>ジュウショ</t>
    </rPh>
    <phoneticPr fontId="3"/>
  </si>
  <si>
    <t>備考</t>
    <rPh sb="0" eb="2">
      <t>ビコウ</t>
    </rPh>
    <phoneticPr fontId="3"/>
  </si>
  <si>
    <t>ｶﾅ</t>
    <phoneticPr fontId="3"/>
  </si>
  <si>
    <t>漢字</t>
    <rPh sb="0" eb="2">
      <t>カンジ</t>
    </rPh>
    <phoneticPr fontId="3"/>
  </si>
  <si>
    <t>元号</t>
    <rPh sb="0" eb="2">
      <t>ゲンゴウ</t>
    </rPh>
    <phoneticPr fontId="3"/>
  </si>
  <si>
    <t>年</t>
    <rPh sb="0" eb="1">
      <t>ネン</t>
    </rPh>
    <phoneticPr fontId="3"/>
  </si>
  <si>
    <t>月</t>
    <rPh sb="0" eb="1">
      <t>ゲツ</t>
    </rPh>
    <phoneticPr fontId="3"/>
  </si>
  <si>
    <t>日</t>
    <rPh sb="0" eb="1">
      <t>ヒ</t>
    </rPh>
    <phoneticPr fontId="3"/>
  </si>
  <si>
    <t>備考１　法人・団体名・氏名のｶﾅ欄は、半角カタカナで入力し、商号と法人名、姓と名の間は半角スペースを空けること。</t>
    <rPh sb="0" eb="2">
      <t>ビコウ</t>
    </rPh>
    <rPh sb="4" eb="6">
      <t>ホウジン</t>
    </rPh>
    <rPh sb="7" eb="9">
      <t>ダンタイ</t>
    </rPh>
    <rPh sb="9" eb="10">
      <t>ナ</t>
    </rPh>
    <rPh sb="11" eb="13">
      <t>シメイ</t>
    </rPh>
    <rPh sb="16" eb="17">
      <t>ラン</t>
    </rPh>
    <rPh sb="19" eb="21">
      <t>ハンカク</t>
    </rPh>
    <rPh sb="26" eb="28">
      <t>ニュウリョク</t>
    </rPh>
    <rPh sb="30" eb="32">
      <t>ショウゴウ</t>
    </rPh>
    <rPh sb="33" eb="35">
      <t>ホウジン</t>
    </rPh>
    <rPh sb="35" eb="36">
      <t>ナ</t>
    </rPh>
    <rPh sb="37" eb="38">
      <t>セイ</t>
    </rPh>
    <rPh sb="39" eb="40">
      <t>ナ</t>
    </rPh>
    <rPh sb="41" eb="42">
      <t>アイダ</t>
    </rPh>
    <rPh sb="43" eb="45">
      <t>ハンカク</t>
    </rPh>
    <rPh sb="50" eb="51">
      <t>ア</t>
    </rPh>
    <phoneticPr fontId="3"/>
  </si>
  <si>
    <t>備考２　法人・団体名の漢字欄は、商業登記等による正規な標記を記載すること。姓と名の間は全角スペースを空けること。</t>
    <rPh sb="0" eb="2">
      <t>ビコウ</t>
    </rPh>
    <rPh sb="4" eb="6">
      <t>ホウジン</t>
    </rPh>
    <rPh sb="7" eb="9">
      <t>ダンタイ</t>
    </rPh>
    <rPh sb="9" eb="10">
      <t>ナ</t>
    </rPh>
    <rPh sb="11" eb="13">
      <t>カンジ</t>
    </rPh>
    <rPh sb="13" eb="14">
      <t>ラン</t>
    </rPh>
    <rPh sb="16" eb="18">
      <t>ショウギョウ</t>
    </rPh>
    <rPh sb="18" eb="20">
      <t>トウキ</t>
    </rPh>
    <rPh sb="20" eb="21">
      <t>トウ</t>
    </rPh>
    <rPh sb="24" eb="26">
      <t>セイキ</t>
    </rPh>
    <rPh sb="27" eb="29">
      <t>ヒョウキ</t>
    </rPh>
    <rPh sb="30" eb="32">
      <t>キサイ</t>
    </rPh>
    <phoneticPr fontId="3"/>
  </si>
  <si>
    <t>備考３　生年月日の元号欄は、m（明治）、t（大正）、s（昭和）、h（平成）の区分により半角小文字アルファベットで記載すること。</t>
    <rPh sb="0" eb="2">
      <t>ビコウ</t>
    </rPh>
    <rPh sb="4" eb="6">
      <t>セイネン</t>
    </rPh>
    <rPh sb="6" eb="8">
      <t>ガッピ</t>
    </rPh>
    <rPh sb="9" eb="11">
      <t>ゲンゴウ</t>
    </rPh>
    <rPh sb="11" eb="12">
      <t>ラン</t>
    </rPh>
    <rPh sb="16" eb="18">
      <t>メイジ</t>
    </rPh>
    <rPh sb="22" eb="24">
      <t>タイショウ</t>
    </rPh>
    <rPh sb="28" eb="30">
      <t>ショウワ</t>
    </rPh>
    <rPh sb="34" eb="36">
      <t>ヘイセイ</t>
    </rPh>
    <rPh sb="38" eb="40">
      <t>クブン</t>
    </rPh>
    <rPh sb="43" eb="45">
      <t>ハンカク</t>
    </rPh>
    <rPh sb="45" eb="48">
      <t>コモジ</t>
    </rPh>
    <rPh sb="56" eb="58">
      <t>キサイ</t>
    </rPh>
    <phoneticPr fontId="3"/>
  </si>
  <si>
    <t>備考４　生年月日の年月日欄は、半角数字により記載すること。</t>
    <rPh sb="0" eb="2">
      <t>ビコウ</t>
    </rPh>
    <rPh sb="4" eb="6">
      <t>セイネン</t>
    </rPh>
    <rPh sb="6" eb="8">
      <t>ガッピ</t>
    </rPh>
    <rPh sb="9" eb="11">
      <t>ネンゲツ</t>
    </rPh>
    <rPh sb="11" eb="12">
      <t>ヒ</t>
    </rPh>
    <rPh sb="12" eb="13">
      <t>ラン</t>
    </rPh>
    <rPh sb="15" eb="17">
      <t>ハンカク</t>
    </rPh>
    <rPh sb="17" eb="19">
      <t>スウジ</t>
    </rPh>
    <rPh sb="22" eb="24">
      <t>キサイ</t>
    </rPh>
    <phoneticPr fontId="3"/>
  </si>
  <si>
    <t>役員等氏名一覧表</t>
    <rPh sb="0" eb="2">
      <t>ヤクイン</t>
    </rPh>
    <rPh sb="2" eb="3">
      <t>トウ</t>
    </rPh>
    <rPh sb="3" eb="5">
      <t>シメイ</t>
    </rPh>
    <rPh sb="5" eb="7">
      <t>イチラン</t>
    </rPh>
    <rPh sb="7" eb="8">
      <t>ヒョウ</t>
    </rPh>
    <phoneticPr fontId="3"/>
  </si>
  <si>
    <t>令和　年　月　日現在の役員</t>
    <rPh sb="0" eb="1">
      <t>レイ</t>
    </rPh>
    <rPh sb="1" eb="2">
      <t>ワ</t>
    </rPh>
    <rPh sb="3" eb="4">
      <t>ネン</t>
    </rPh>
    <rPh sb="5" eb="6">
      <t>ゲツ</t>
    </rPh>
    <rPh sb="7" eb="8">
      <t>ニチ</t>
    </rPh>
    <rPh sb="8" eb="10">
      <t>ゲンザイ</t>
    </rPh>
    <rPh sb="11" eb="13">
      <t>ヤクイン</t>
    </rPh>
    <phoneticPr fontId="3"/>
  </si>
  <si>
    <t>役職</t>
    <rPh sb="0" eb="2">
      <t>ヤクショク</t>
    </rPh>
    <phoneticPr fontId="3"/>
  </si>
  <si>
    <t>氏名</t>
    <rPh sb="0" eb="2">
      <t>シメイ</t>
    </rPh>
    <phoneticPr fontId="3"/>
  </si>
  <si>
    <t>氏名のカナ</t>
    <rPh sb="0" eb="2">
      <t>シメイ</t>
    </rPh>
    <phoneticPr fontId="3"/>
  </si>
  <si>
    <t>住所</t>
    <rPh sb="0" eb="2">
      <t>ジュウショ</t>
    </rPh>
    <phoneticPr fontId="3"/>
  </si>
  <si>
    <t>．</t>
  </si>
  <si>
    <t/>
  </si>
  <si>
    <t>住　　　所：</t>
    <rPh sb="0" eb="1">
      <t>ジュウ</t>
    </rPh>
    <rPh sb="4" eb="5">
      <t>トコロ</t>
    </rPh>
    <phoneticPr fontId="3"/>
  </si>
  <si>
    <t>団  体  名：</t>
    <rPh sb="0" eb="1">
      <t>ダン</t>
    </rPh>
    <rPh sb="3" eb="4">
      <t>タイ</t>
    </rPh>
    <rPh sb="6" eb="7">
      <t>メイ</t>
    </rPh>
    <phoneticPr fontId="3"/>
  </si>
  <si>
    <t>代表者職氏名：</t>
    <rPh sb="0" eb="3">
      <t>ダイヒョウシャ</t>
    </rPh>
    <rPh sb="3" eb="4">
      <t>ショク</t>
    </rPh>
    <rPh sb="4" eb="6">
      <t>シメイ</t>
    </rPh>
    <phoneticPr fontId="3"/>
  </si>
  <si>
    <t>※押印は不要です</t>
    <rPh sb="1" eb="3">
      <t>オウイン</t>
    </rPh>
    <rPh sb="4" eb="6">
      <t>フヨウ</t>
    </rPh>
    <phoneticPr fontId="2"/>
  </si>
  <si>
    <t>M</t>
    <phoneticPr fontId="3"/>
  </si>
  <si>
    <t>T</t>
    <phoneticPr fontId="3"/>
  </si>
  <si>
    <t>S</t>
    <phoneticPr fontId="3"/>
  </si>
  <si>
    <t>H</t>
    <phoneticPr fontId="3"/>
  </si>
  <si>
    <t>補助対象額</t>
    <rPh sb="0" eb="2">
      <t>ホジョ</t>
    </rPh>
    <rPh sb="2" eb="4">
      <t>タイショウ</t>
    </rPh>
    <rPh sb="4" eb="5">
      <t>ガク</t>
    </rPh>
    <phoneticPr fontId="2"/>
  </si>
  <si>
    <t>基準額</t>
    <rPh sb="0" eb="2">
      <t>キジュン</t>
    </rPh>
    <rPh sb="2" eb="3">
      <t>ガク</t>
    </rPh>
    <phoneticPr fontId="2"/>
  </si>
  <si>
    <t>休憩室分</t>
    <rPh sb="0" eb="3">
      <t>キュウケイシツ</t>
    </rPh>
    <rPh sb="3" eb="4">
      <t>ブン</t>
    </rPh>
    <phoneticPr fontId="2"/>
  </si>
  <si>
    <t>１　工事費等</t>
    <rPh sb="2" eb="5">
      <t>コウジヒ</t>
    </rPh>
    <rPh sb="4" eb="5">
      <t>ヒ</t>
    </rPh>
    <rPh sb="5" eb="6">
      <t>トウ</t>
    </rPh>
    <phoneticPr fontId="2"/>
  </si>
  <si>
    <t>定員の増員数</t>
    <rPh sb="0" eb="2">
      <t>テイイン</t>
    </rPh>
    <rPh sb="3" eb="4">
      <t>ゾウ</t>
    </rPh>
    <rPh sb="4" eb="6">
      <t>インズウ</t>
    </rPh>
    <phoneticPr fontId="2"/>
  </si>
  <si>
    <t>人</t>
    <rPh sb="0" eb="1">
      <t>ニン</t>
    </rPh>
    <phoneticPr fontId="2"/>
  </si>
  <si>
    <t>休憩室等整備状況</t>
    <rPh sb="3" eb="4">
      <t>トウ</t>
    </rPh>
    <rPh sb="4" eb="6">
      <t>セイビ</t>
    </rPh>
    <rPh sb="6" eb="8">
      <t>ジョウキョウ</t>
    </rPh>
    <phoneticPr fontId="2"/>
  </si>
  <si>
    <t>基準面積確保</t>
    <rPh sb="0" eb="2">
      <t>キジュン</t>
    </rPh>
    <rPh sb="2" eb="4">
      <t>メンセキ</t>
    </rPh>
    <rPh sb="4" eb="6">
      <t>カクホ</t>
    </rPh>
    <phoneticPr fontId="2"/>
  </si>
  <si>
    <t>基準面積未満</t>
    <rPh sb="0" eb="2">
      <t>キジュン</t>
    </rPh>
    <rPh sb="2" eb="4">
      <t>メンセキ</t>
    </rPh>
    <rPh sb="4" eb="6">
      <t>ミマン</t>
    </rPh>
    <phoneticPr fontId="2"/>
  </si>
  <si>
    <t>備品（１）</t>
    <rPh sb="0" eb="2">
      <t>ビヒン</t>
    </rPh>
    <phoneticPr fontId="2"/>
  </si>
  <si>
    <t>備品（２）</t>
    <rPh sb="0" eb="2">
      <t>ビヒン</t>
    </rPh>
    <phoneticPr fontId="2"/>
  </si>
  <si>
    <t>実支出額</t>
  </si>
  <si>
    <t>補助対象額</t>
  </si>
  <si>
    <t>改修・増築工事費
※１</t>
    <phoneticPr fontId="2"/>
  </si>
  <si>
    <t>対象額</t>
    <rPh sb="0" eb="2">
      <t>タイショウ</t>
    </rPh>
    <rPh sb="2" eb="3">
      <t>ガク</t>
    </rPh>
    <phoneticPr fontId="2"/>
  </si>
  <si>
    <t>工事監理費</t>
  </si>
  <si>
    <t>上限</t>
    <rPh sb="0" eb="2">
      <t>ジョウゲン</t>
    </rPh>
    <phoneticPr fontId="2"/>
  </si>
  <si>
    <t>工事費の2.6％</t>
    <phoneticPr fontId="2"/>
  </si>
  <si>
    <t>対象額</t>
    <rPh sb="0" eb="3">
      <t>タイショウガク</t>
    </rPh>
    <phoneticPr fontId="2"/>
  </si>
  <si>
    <t>実支出額と上限額を比較し少ない方</t>
    <rPh sb="0" eb="3">
      <t>ジツシシュツ</t>
    </rPh>
    <rPh sb="3" eb="4">
      <t>ガク</t>
    </rPh>
    <phoneticPr fontId="2"/>
  </si>
  <si>
    <t>増員数×32,000円＝</t>
    <rPh sb="10" eb="11">
      <t>エン</t>
    </rPh>
    <phoneticPr fontId="2"/>
  </si>
  <si>
    <t>休憩室等用＝</t>
    <rPh sb="0" eb="3">
      <t>キュウケイシツ</t>
    </rPh>
    <rPh sb="3" eb="4">
      <t>トウ</t>
    </rPh>
    <rPh sb="4" eb="5">
      <t>ヨウ</t>
    </rPh>
    <phoneticPr fontId="2"/>
  </si>
  <si>
    <t>計</t>
  </si>
  <si>
    <t>＝ア</t>
    <phoneticPr fontId="2"/>
  </si>
  <si>
    <t>＝イ</t>
    <phoneticPr fontId="2"/>
  </si>
  <si>
    <t>アとイを比較し少ない方</t>
    <rPh sb="4" eb="6">
      <t>ヒカク</t>
    </rPh>
    <rPh sb="7" eb="8">
      <t>スク</t>
    </rPh>
    <rPh sb="10" eb="11">
      <t>ホウ</t>
    </rPh>
    <phoneticPr fontId="2"/>
  </si>
  <si>
    <t>補助基準額</t>
    <rPh sb="0" eb="2">
      <t>ホジョ</t>
    </rPh>
    <rPh sb="2" eb="4">
      <t>キジュン</t>
    </rPh>
    <rPh sb="4" eb="5">
      <t>ガク</t>
    </rPh>
    <phoneticPr fontId="2"/>
  </si>
  <si>
    <t>補助率</t>
    <rPh sb="0" eb="2">
      <t>ホジョ</t>
    </rPh>
    <rPh sb="2" eb="3">
      <t>リツ</t>
    </rPh>
    <phoneticPr fontId="2"/>
  </si>
  <si>
    <t>×３／４</t>
    <phoneticPr fontId="2"/>
  </si>
  <si>
    <t>➀　補助金額</t>
    <rPh sb="2" eb="4">
      <t>ホジョ</t>
    </rPh>
    <rPh sb="4" eb="6">
      <t>キンガク</t>
    </rPh>
    <phoneticPr fontId="2"/>
  </si>
  <si>
    <t>※千円未満切捨て</t>
    <rPh sb="1" eb="3">
      <t>センエン</t>
    </rPh>
    <rPh sb="3" eb="5">
      <t>ミマン</t>
    </rPh>
    <rPh sb="5" eb="7">
      <t>キリス</t>
    </rPh>
    <phoneticPr fontId="2"/>
  </si>
  <si>
    <t>整備期間中の賃借料</t>
    <phoneticPr fontId="2"/>
  </si>
  <si>
    <t>月額賃借料</t>
    <rPh sb="0" eb="2">
      <t>ゲツガク</t>
    </rPh>
    <rPh sb="2" eb="5">
      <t>チンシャクリョウ</t>
    </rPh>
    <phoneticPr fontId="2"/>
  </si>
  <si>
    <t>月額賃借料（税込）</t>
    <rPh sb="0" eb="2">
      <t>ゲツガク</t>
    </rPh>
    <rPh sb="2" eb="5">
      <t>チンシャクリョウ</t>
    </rPh>
    <rPh sb="6" eb="8">
      <t>ゼイコミ</t>
    </rPh>
    <phoneticPr fontId="2"/>
  </si>
  <si>
    <t>賃借料額</t>
    <rPh sb="0" eb="3">
      <t>チンシャクリョウ</t>
    </rPh>
    <rPh sb="3" eb="4">
      <t>ガク</t>
    </rPh>
    <phoneticPr fontId="2"/>
  </si>
  <si>
    <t>か月</t>
    <rPh sb="1" eb="2">
      <t>ツキ</t>
    </rPh>
    <phoneticPr fontId="2"/>
  </si>
  <si>
    <t>日／</t>
    <rPh sb="0" eb="1">
      <t>ニチ</t>
    </rPh>
    <phoneticPr fontId="2"/>
  </si>
  <si>
    <t>日間</t>
    <rPh sb="0" eb="1">
      <t>ニチ</t>
    </rPh>
    <rPh sb="1" eb="2">
      <t>カン</t>
    </rPh>
    <phoneticPr fontId="2"/>
  </si>
  <si>
    <t>補助対象（月額）</t>
    <rPh sb="0" eb="2">
      <t>ホジョ</t>
    </rPh>
    <rPh sb="2" eb="4">
      <t>タイショウ</t>
    </rPh>
    <rPh sb="5" eb="7">
      <t>ゲツガク</t>
    </rPh>
    <phoneticPr fontId="2"/>
  </si>
  <si>
    <t>×１／２</t>
    <phoneticPr fontId="2"/>
  </si>
  <si>
    <t>➁　補助金額</t>
    <rPh sb="2" eb="4">
      <t>ホジョ</t>
    </rPh>
    <rPh sb="4" eb="6">
      <t>キンガク</t>
    </rPh>
    <phoneticPr fontId="2"/>
  </si>
  <si>
    <t>補助金額（➀＋➁）</t>
    <rPh sb="0" eb="2">
      <t>ホジョ</t>
    </rPh>
    <rPh sb="2" eb="4">
      <t>キンガク</t>
    </rPh>
    <phoneticPr fontId="2"/>
  </si>
  <si>
    <t>様式５</t>
    <rPh sb="0" eb="2">
      <t>ヨウシキ</t>
    </rPh>
    <phoneticPr fontId="2"/>
  </si>
  <si>
    <r>
      <t>・社会福祉法人のみ　</t>
    </r>
    <r>
      <rPr>
        <b/>
        <sz val="11"/>
        <color theme="1"/>
        <rFont val="ＭＳ Ｐゴシック"/>
        <family val="3"/>
        <charset val="128"/>
        <scheme val="minor"/>
      </rPr>
      <t>様式1</t>
    </r>
    <rPh sb="10" eb="12">
      <t>ヨウシキ</t>
    </rPh>
    <phoneticPr fontId="2"/>
  </si>
  <si>
    <t>様式2</t>
    <rPh sb="0" eb="2">
      <t>ヨウシキ</t>
    </rPh>
    <phoneticPr fontId="2"/>
  </si>
  <si>
    <r>
      <t>・</t>
    </r>
    <r>
      <rPr>
        <b/>
        <sz val="11"/>
        <color theme="1"/>
        <rFont val="ＭＳ Ｐゴシック"/>
        <family val="3"/>
        <charset val="128"/>
        <scheme val="minor"/>
      </rPr>
      <t>様式3</t>
    </r>
    <r>
      <rPr>
        <sz val="11"/>
        <color theme="1"/>
        <rFont val="ＭＳ Ｐゴシック"/>
        <family val="3"/>
        <charset val="128"/>
        <scheme val="minor"/>
      </rPr>
      <t xml:space="preserve">
・指導があった場合は、改善報告書も併せて提出</t>
    </r>
    <rPh sb="1" eb="3">
      <t>ヨウシキ</t>
    </rPh>
    <rPh sb="22" eb="23">
      <t>アワ</t>
    </rPh>
    <phoneticPr fontId="2"/>
  </si>
  <si>
    <t>様式4</t>
    <rPh sb="0" eb="2">
      <t>ヨウシキ</t>
    </rPh>
    <phoneticPr fontId="2"/>
  </si>
  <si>
    <t xml:space="preserve">
保育時間
受入児童
保育内容等
</t>
    <phoneticPr fontId="2"/>
  </si>
  <si>
    <t>２　整備期間中の賃借料（増築のため、新たに賃借料が発生する場合に限る）</t>
    <rPh sb="2" eb="4">
      <t>セイビ</t>
    </rPh>
    <rPh sb="4" eb="6">
      <t>キカン</t>
    </rPh>
    <rPh sb="6" eb="7">
      <t>チュウ</t>
    </rPh>
    <rPh sb="8" eb="11">
      <t>チンシャクリョウ</t>
    </rPh>
    <rPh sb="12" eb="14">
      <t>ゾウチク</t>
    </rPh>
    <rPh sb="18" eb="19">
      <t>アラ</t>
    </rPh>
    <rPh sb="21" eb="24">
      <t>チンシャクリョウ</t>
    </rPh>
    <rPh sb="25" eb="27">
      <t>ハッセイ</t>
    </rPh>
    <rPh sb="29" eb="31">
      <t>バアイ</t>
    </rPh>
    <rPh sb="32" eb="33">
      <t>カギ</t>
    </rPh>
    <phoneticPr fontId="2"/>
  </si>
  <si>
    <t>　</t>
  </si>
  <si>
    <t>対象期間（着工～受入前）</t>
    <rPh sb="0" eb="2">
      <t>タイショウ</t>
    </rPh>
    <rPh sb="2" eb="4">
      <t>キカン</t>
    </rPh>
    <rPh sb="5" eb="7">
      <t>チャッコウ</t>
    </rPh>
    <rPh sb="8" eb="10">
      <t>ウケイ</t>
    </rPh>
    <rPh sb="10" eb="11">
      <t>マエ</t>
    </rPh>
    <phoneticPr fontId="2"/>
  </si>
  <si>
    <t>〇</t>
    <phoneticPr fontId="2"/>
  </si>
  <si>
    <t>既存施設の改修</t>
    <rPh sb="0" eb="2">
      <t>キゾン</t>
    </rPh>
    <rPh sb="2" eb="4">
      <t>シセツ</t>
    </rPh>
    <rPh sb="5" eb="7">
      <t>カイシュウ</t>
    </rPh>
    <phoneticPr fontId="2"/>
  </si>
  <si>
    <t>建築確認手続き完了を証する書類</t>
    <phoneticPr fontId="2"/>
  </si>
  <si>
    <t>※１：3者見積のうち金額の小さい方を記入すること</t>
    <rPh sb="4" eb="5">
      <t>シャ</t>
    </rPh>
    <rPh sb="5" eb="7">
      <t>ミツモリ</t>
    </rPh>
    <rPh sb="10" eb="12">
      <t>キンガク</t>
    </rPh>
    <rPh sb="13" eb="14">
      <t>チイ</t>
    </rPh>
    <rPh sb="16" eb="17">
      <t>ホウ</t>
    </rPh>
    <rPh sb="18" eb="20">
      <t>キニュウ</t>
    </rPh>
    <phoneticPr fontId="2"/>
  </si>
  <si>
    <t>区役所と調整済み</t>
    <rPh sb="0" eb="3">
      <t>クヤクショ</t>
    </rPh>
    <rPh sb="4" eb="7">
      <t>チョウセイズ</t>
    </rPh>
    <phoneticPr fontId="2"/>
  </si>
  <si>
    <t>改修前平面図</t>
    <rPh sb="0" eb="2">
      <t>カイシュウ</t>
    </rPh>
    <rPh sb="2" eb="3">
      <t>マエ</t>
    </rPh>
    <phoneticPr fontId="2"/>
  </si>
  <si>
    <t>改修後平面図</t>
    <rPh sb="0" eb="2">
      <t>カイシュウ</t>
    </rPh>
    <rPh sb="2" eb="3">
      <t>ゴ</t>
    </rPh>
    <rPh sb="3" eb="6">
      <t>ヘイメンズ</t>
    </rPh>
    <phoneticPr fontId="2"/>
  </si>
  <si>
    <t>現況写真</t>
    <phoneticPr fontId="2"/>
  </si>
  <si>
    <r>
      <t xml:space="preserve">現在の内容と相違が無いもので、直近３か月以内発行のもの（法務局発行原本） </t>
    </r>
    <r>
      <rPr>
        <sz val="11"/>
        <color rgb="FFFF0000"/>
        <rFont val="ＭＳ Ｐゴシック"/>
        <family val="3"/>
        <charset val="128"/>
        <scheme val="minor"/>
      </rPr>
      <t>※増築の場合のみ必要に応じて添付</t>
    </r>
    <rPh sb="28" eb="31">
      <t>ホウムキョク</t>
    </rPh>
    <rPh sb="31" eb="33">
      <t>ハッコウ</t>
    </rPh>
    <rPh sb="33" eb="35">
      <t>ゲンポン</t>
    </rPh>
    <rPh sb="38" eb="40">
      <t>ゾウチク</t>
    </rPh>
    <rPh sb="41" eb="43">
      <t>バアイ</t>
    </rPh>
    <rPh sb="45" eb="47">
      <t>ヒツヨウ</t>
    </rPh>
    <rPh sb="48" eb="49">
      <t>オウ</t>
    </rPh>
    <rPh sb="51" eb="53">
      <t>テンプ</t>
    </rPh>
    <phoneticPr fontId="2"/>
  </si>
  <si>
    <r>
      <t>・賃料及び賃貸借期間が明記されたもの</t>
    </r>
    <r>
      <rPr>
        <sz val="11"/>
        <color theme="1"/>
        <rFont val="ＭＳ Ｐゴシック"/>
        <family val="3"/>
        <charset val="128"/>
        <scheme val="minor"/>
      </rPr>
      <t>　
　</t>
    </r>
    <r>
      <rPr>
        <sz val="11"/>
        <color rgb="FFFF0000"/>
        <rFont val="ＭＳ Ｐゴシック"/>
        <family val="3"/>
        <charset val="128"/>
        <scheme val="minor"/>
      </rPr>
      <t>※増築の場合のみ必要に応じて添付</t>
    </r>
    <rPh sb="22" eb="24">
      <t>ゾウチク</t>
    </rPh>
    <rPh sb="25" eb="27">
      <t>バアイ</t>
    </rPh>
    <rPh sb="29" eb="31">
      <t>ヒツヨウ</t>
    </rPh>
    <rPh sb="32" eb="33">
      <t>オウ</t>
    </rPh>
    <rPh sb="35" eb="37">
      <t>テンプ</t>
    </rPh>
    <phoneticPr fontId="2"/>
  </si>
  <si>
    <r>
      <t>・土地と建物の所有者が異なる場合は、土地・建物の賃貸借契約書等がそれぞれ必要です。</t>
    </r>
    <r>
      <rPr>
        <sz val="11"/>
        <color rgb="FFFF0000"/>
        <rFont val="ＭＳ Ｐゴシック"/>
        <family val="3"/>
        <charset val="128"/>
        <scheme val="minor"/>
      </rPr>
      <t>※増築の場合のみ必要に応じて添付</t>
    </r>
    <rPh sb="42" eb="44">
      <t>ゾウチク</t>
    </rPh>
    <rPh sb="45" eb="47">
      <t>バアイ</t>
    </rPh>
    <rPh sb="49" eb="51">
      <t>ヒツヨウ</t>
    </rPh>
    <rPh sb="52" eb="53">
      <t>オウ</t>
    </rPh>
    <rPh sb="55" eb="57">
      <t>テンプ</t>
    </rPh>
    <phoneticPr fontId="2"/>
  </si>
  <si>
    <r>
      <t>建築確認済証及び検査済証　</t>
    </r>
    <r>
      <rPr>
        <sz val="11"/>
        <color rgb="FFFF0000"/>
        <rFont val="ＭＳ Ｐゴシック"/>
        <family val="3"/>
        <charset val="128"/>
        <scheme val="minor"/>
      </rPr>
      <t>※増築の場合のみ</t>
    </r>
    <rPh sb="14" eb="16">
      <t>ゾウチク</t>
    </rPh>
    <rPh sb="17" eb="19">
      <t>バアイ</t>
    </rPh>
    <phoneticPr fontId="2"/>
  </si>
  <si>
    <r>
      <t xml:space="preserve">昭和56年以前に完成した建物の場合のみ　
</t>
    </r>
    <r>
      <rPr>
        <sz val="11"/>
        <color rgb="FFFF0000"/>
        <rFont val="ＭＳ Ｐゴシック"/>
        <family val="3"/>
        <charset val="128"/>
        <scheme val="minor"/>
      </rPr>
      <t>※増築の場合のみ</t>
    </r>
    <rPh sb="22" eb="24">
      <t>ゾウチク</t>
    </rPh>
    <rPh sb="25" eb="27">
      <t>バアイ</t>
    </rPh>
    <phoneticPr fontId="2"/>
  </si>
  <si>
    <t>区こども家庭支援課との調整結果
※当該地域で定員増が必要な理由等、区からの意見を記載してください。</t>
    <rPh sb="0" eb="1">
      <t>ク</t>
    </rPh>
    <rPh sb="4" eb="6">
      <t>カテイ</t>
    </rPh>
    <rPh sb="6" eb="8">
      <t>シエン</t>
    </rPh>
    <rPh sb="8" eb="9">
      <t>カ</t>
    </rPh>
    <rPh sb="11" eb="13">
      <t>チョウセイ</t>
    </rPh>
    <rPh sb="13" eb="15">
      <t>ケッカ</t>
    </rPh>
    <rPh sb="18" eb="20">
      <t>トウガイ</t>
    </rPh>
    <rPh sb="20" eb="22">
      <t>チイキ</t>
    </rPh>
    <rPh sb="23" eb="26">
      <t>テイインゾウ</t>
    </rPh>
    <rPh sb="27" eb="29">
      <t>ヒツヨウ</t>
    </rPh>
    <rPh sb="30" eb="32">
      <t>リユウ</t>
    </rPh>
    <rPh sb="32" eb="33">
      <t>トウ</t>
    </rPh>
    <rPh sb="34" eb="35">
      <t>ク</t>
    </rPh>
    <rPh sb="38" eb="40">
      <t>イケン</t>
    </rPh>
    <rPh sb="41" eb="43">
      <t>キサイ</t>
    </rPh>
    <phoneticPr fontId="2"/>
  </si>
  <si>
    <t>未実施</t>
    <rPh sb="0" eb="3">
      <t>ミジッシ</t>
    </rPh>
    <phoneticPr fontId="2"/>
  </si>
  <si>
    <t>※30万円を上限とする</t>
    <rPh sb="3" eb="5">
      <t>マンエン</t>
    </rPh>
    <rPh sb="6" eb="8">
      <t>ジョウゲン</t>
    </rPh>
    <phoneticPr fontId="2"/>
  </si>
  <si>
    <t>休憩室等の備品費</t>
    <rPh sb="0" eb="3">
      <t>キュウケイシツ</t>
    </rPh>
    <rPh sb="3" eb="4">
      <t>トウ</t>
    </rPh>
    <phoneticPr fontId="2"/>
  </si>
  <si>
    <t>備品費</t>
    <phoneticPr fontId="2"/>
  </si>
  <si>
    <t>保育におけるICT導入状況</t>
    <rPh sb="0" eb="2">
      <t>ホイク</t>
    </rPh>
    <rPh sb="9" eb="11">
      <t>ドウニュウ</t>
    </rPh>
    <rPh sb="11" eb="13">
      <t>ジョウキョウ</t>
    </rPh>
    <phoneticPr fontId="2"/>
  </si>
  <si>
    <t>導入している</t>
    <rPh sb="0" eb="2">
      <t>ドウニュウ</t>
    </rPh>
    <phoneticPr fontId="2"/>
  </si>
  <si>
    <t>（</t>
    <phoneticPr fontId="2"/>
  </si>
  <si>
    <t>社内・法人内独自のICTシステム</t>
    <rPh sb="0" eb="2">
      <t>シャナイ</t>
    </rPh>
    <rPh sb="3" eb="6">
      <t>ホウジンナイ</t>
    </rPh>
    <rPh sb="6" eb="8">
      <t>ドクジ</t>
    </rPh>
    <phoneticPr fontId="2"/>
  </si>
  <si>
    <t>専用ソフト・アプリ等</t>
    <rPh sb="0" eb="2">
      <t>センヨウ</t>
    </rPh>
    <rPh sb="9" eb="10">
      <t>ナド</t>
    </rPh>
    <phoneticPr fontId="2"/>
  </si>
  <si>
    <t>導入していない</t>
    <rPh sb="0" eb="2">
      <t>ドウニュウ</t>
    </rPh>
    <phoneticPr fontId="2"/>
  </si>
  <si>
    <t>機能</t>
    <rPh sb="0" eb="2">
      <t>キノウ</t>
    </rPh>
    <phoneticPr fontId="2"/>
  </si>
  <si>
    <t>保育に関する計画・記録</t>
  </si>
  <si>
    <t>１年以内に導入予定</t>
    <rPh sb="1" eb="2">
      <t>ネン</t>
    </rPh>
    <rPh sb="2" eb="4">
      <t>イナイ</t>
    </rPh>
    <rPh sb="5" eb="7">
      <t>ドウニュウ</t>
    </rPh>
    <rPh sb="7" eb="9">
      <t>ヨテイ</t>
    </rPh>
    <phoneticPr fontId="2"/>
  </si>
  <si>
    <t>園児の登園及び降園管理</t>
    <phoneticPr fontId="2"/>
  </si>
  <si>
    <t>保護者との連絡</t>
    <phoneticPr fontId="2"/>
  </si>
  <si>
    <t>母体施設が受審している場合提出。受審中の場合は、その旨が確認できる書類</t>
    <phoneticPr fontId="2"/>
  </si>
  <si>
    <t xml:space="preserve">建物構造等
</t>
    <rPh sb="0" eb="2">
      <t>タテモノ</t>
    </rPh>
    <rPh sb="2" eb="4">
      <t>コウゾウ</t>
    </rPh>
    <rPh sb="4" eb="5">
      <t>トウ</t>
    </rPh>
    <phoneticPr fontId="2"/>
  </si>
  <si>
    <r>
      <t>（３）施設構造等　</t>
    </r>
    <r>
      <rPr>
        <b/>
        <sz val="11"/>
        <color rgb="FFFF0000"/>
        <rFont val="ＭＳ Ｐゴシック"/>
        <family val="3"/>
        <charset val="128"/>
        <scheme val="minor"/>
      </rPr>
      <t>※増築の場合のみ記載</t>
    </r>
    <rPh sb="3" eb="5">
      <t>シセツ</t>
    </rPh>
    <rPh sb="5" eb="7">
      <t>コウゾウ</t>
    </rPh>
    <rPh sb="7" eb="8">
      <t>トウ</t>
    </rPh>
    <rPh sb="10" eb="12">
      <t>ゾウチク</t>
    </rPh>
    <rPh sb="13" eb="15">
      <t>バアイ</t>
    </rPh>
    <rPh sb="17" eb="19">
      <t>キサイ</t>
    </rPh>
    <phoneticPr fontId="2"/>
  </si>
  <si>
    <t>屋外遊戯場</t>
    <rPh sb="0" eb="2">
      <t>オクガイ</t>
    </rPh>
    <rPh sb="2" eb="4">
      <t>ユウギ</t>
    </rPh>
    <rPh sb="4" eb="5">
      <t>ジョウ</t>
    </rPh>
    <phoneticPr fontId="2"/>
  </si>
  <si>
    <t>屋外遊戯場以外の敷地</t>
    <rPh sb="0" eb="2">
      <t>オクガイ</t>
    </rPh>
    <rPh sb="2" eb="4">
      <t>ユウギ</t>
    </rPh>
    <rPh sb="4" eb="5">
      <t>ジョウ</t>
    </rPh>
    <rPh sb="5" eb="7">
      <t>イガイ</t>
    </rPh>
    <rPh sb="8" eb="10">
      <t>シキチ</t>
    </rPh>
    <phoneticPr fontId="2"/>
  </si>
  <si>
    <t>（注）屋外遊戯場の面積は多数の児童が遊戯できる面積のことであり、敷地から建築面積を引いたものではないこと。</t>
  </si>
  <si>
    <t>（注）壁芯面積・内法面積・有効面積は、小数点第３以下を切り捨てで処理してください。</t>
  </si>
  <si>
    <t>（２）便器の数</t>
    <rPh sb="3" eb="5">
      <t>ベンキ</t>
    </rPh>
    <rPh sb="6" eb="7">
      <t>カズ</t>
    </rPh>
    <phoneticPr fontId="2"/>
  </si>
  <si>
    <t>大便器</t>
  </si>
  <si>
    <t>小便器</t>
  </si>
  <si>
    <t>乳幼児用</t>
  </si>
  <si>
    <t>大人用</t>
  </si>
  <si>
    <t>（３）屋外遊戯場の面積の緩和を受けようとする場合の代替となる公園等</t>
    <rPh sb="3" eb="5">
      <t>オクガイ</t>
    </rPh>
    <rPh sb="5" eb="7">
      <t>ユウギ</t>
    </rPh>
    <rPh sb="7" eb="8">
      <t>ジョウ</t>
    </rPh>
    <rPh sb="9" eb="11">
      <t>メンセキ</t>
    </rPh>
    <rPh sb="12" eb="14">
      <t>カンワ</t>
    </rPh>
    <rPh sb="15" eb="16">
      <t>ウ</t>
    </rPh>
    <rPh sb="22" eb="24">
      <t>バアイ</t>
    </rPh>
    <rPh sb="25" eb="27">
      <t>ダイタイ</t>
    </rPh>
    <rPh sb="30" eb="32">
      <t>コウエン</t>
    </rPh>
    <rPh sb="32" eb="33">
      <t>トウ</t>
    </rPh>
    <phoneticPr fontId="2"/>
  </si>
  <si>
    <t>公園等の名称</t>
  </si>
  <si>
    <t>面　積</t>
    <phoneticPr fontId="2"/>
  </si>
  <si>
    <t>保育所からの距離
（実経路）</t>
    <rPh sb="6" eb="8">
      <t>キョリ</t>
    </rPh>
    <phoneticPr fontId="2"/>
  </si>
  <si>
    <t>民間保育所及び幼保連携型認定こども園の既存改修等について、事業計画書を添えて申請します。</t>
    <rPh sb="0" eb="2">
      <t>ミンカン</t>
    </rPh>
    <rPh sb="2" eb="4">
      <t>ホイク</t>
    </rPh>
    <rPh sb="4" eb="5">
      <t>ショ</t>
    </rPh>
    <rPh sb="5" eb="6">
      <t>オヨ</t>
    </rPh>
    <rPh sb="7" eb="14">
      <t>ヨウホレンケイガタニンテイ</t>
    </rPh>
    <rPh sb="17" eb="18">
      <t>エン</t>
    </rPh>
    <rPh sb="19" eb="21">
      <t>キゾン</t>
    </rPh>
    <rPh sb="21" eb="23">
      <t>カイシュウ</t>
    </rPh>
    <rPh sb="23" eb="24">
      <t>トウ</t>
    </rPh>
    <rPh sb="29" eb="31">
      <t>ジギョウ</t>
    </rPh>
    <rPh sb="31" eb="34">
      <t>ケイカクショ</t>
    </rPh>
    <rPh sb="35" eb="36">
      <t>ソ</t>
    </rPh>
    <rPh sb="38" eb="40">
      <t>シンセイ</t>
    </rPh>
    <phoneticPr fontId="2"/>
  </si>
  <si>
    <t>施設種別</t>
    <rPh sb="0" eb="2">
      <t>シセツ</t>
    </rPh>
    <rPh sb="2" eb="4">
      <t>シュベツ</t>
    </rPh>
    <phoneticPr fontId="2"/>
  </si>
  <si>
    <t>名           称</t>
  </si>
  <si>
    <t>摘             要</t>
  </si>
  <si>
    <t>数      量</t>
  </si>
  <si>
    <t>単位</t>
  </si>
  <si>
    <t>単   価</t>
  </si>
  <si>
    <t>金　　額</t>
    <rPh sb="0" eb="1">
      <t>キン</t>
    </rPh>
    <rPh sb="3" eb="4">
      <t>ガク</t>
    </rPh>
    <phoneticPr fontId="3"/>
  </si>
  <si>
    <t>備         考</t>
  </si>
  <si>
    <t>直接工事費</t>
  </si>
  <si>
    <t>Ａ</t>
  </si>
  <si>
    <t>建築工事</t>
  </si>
  <si>
    <t>式</t>
  </si>
  <si>
    <t>補助対象工事</t>
  </si>
  <si>
    <t>Ｂ</t>
  </si>
  <si>
    <t>電気設備工事</t>
  </si>
  <si>
    <t>Ｃ</t>
  </si>
  <si>
    <t>機械設備工事</t>
  </si>
  <si>
    <t>D</t>
    <phoneticPr fontId="3"/>
  </si>
  <si>
    <t>共通費</t>
  </si>
  <si>
    <t>F</t>
    <phoneticPr fontId="3"/>
  </si>
  <si>
    <t>共通仮設費</t>
  </si>
  <si>
    <t>室内環境測定含む</t>
  </si>
  <si>
    <t>G</t>
    <phoneticPr fontId="3"/>
  </si>
  <si>
    <t>現場管理費</t>
    <phoneticPr fontId="3"/>
  </si>
  <si>
    <t>一般管理費等</t>
    <phoneticPr fontId="3"/>
  </si>
  <si>
    <t>合計（工事価格）</t>
  </si>
  <si>
    <t>消費税相当額</t>
  </si>
  <si>
    <t>総合計（工事費）</t>
  </si>
  <si>
    <t>（補助金額内訳書）</t>
  </si>
  <si>
    <t>①</t>
  </si>
  <si>
    <t>直接工事費計</t>
  </si>
  <si>
    <t>②</t>
  </si>
  <si>
    <t>③</t>
    <phoneticPr fontId="3"/>
  </si>
  <si>
    <t>補助対象外工事</t>
    <phoneticPr fontId="3"/>
  </si>
  <si>
    <t>④</t>
  </si>
  <si>
    <t>⑤</t>
  </si>
  <si>
    <t>共通仮設費補助対象</t>
    <phoneticPr fontId="3"/>
  </si>
  <si>
    <t>④×②÷①</t>
  </si>
  <si>
    <t>⑥</t>
    <phoneticPr fontId="3"/>
  </si>
  <si>
    <t>共通仮設費補助対象外</t>
    <phoneticPr fontId="3"/>
  </si>
  <si>
    <t>④-⑤</t>
    <phoneticPr fontId="3"/>
  </si>
  <si>
    <t>⑦</t>
    <phoneticPr fontId="3"/>
  </si>
  <si>
    <t>現場管理費</t>
  </si>
  <si>
    <t>⑧</t>
    <phoneticPr fontId="3"/>
  </si>
  <si>
    <t>現場管理費補助対象</t>
  </si>
  <si>
    <t>⑦×②÷①</t>
  </si>
  <si>
    <t>⑨</t>
    <phoneticPr fontId="3"/>
  </si>
  <si>
    <t>現場管理費補助対象外</t>
    <phoneticPr fontId="3"/>
  </si>
  <si>
    <t>⑦－⑧</t>
    <phoneticPr fontId="3"/>
  </si>
  <si>
    <t>⑩</t>
  </si>
  <si>
    <t>一般管理費等</t>
  </si>
  <si>
    <t>⑪</t>
  </si>
  <si>
    <t>一般管理費等補助対象</t>
  </si>
  <si>
    <t>⑩×②÷①</t>
  </si>
  <si>
    <t>⑫</t>
    <phoneticPr fontId="3"/>
  </si>
  <si>
    <t>一般管理費等補助対象外</t>
    <phoneticPr fontId="3"/>
  </si>
  <si>
    <t>⑩－⑪</t>
    <phoneticPr fontId="3"/>
  </si>
  <si>
    <t>（補助金額内訳書つづき）</t>
  </si>
  <si>
    <t>共通費計</t>
  </si>
  <si>
    <t>⑬</t>
  </si>
  <si>
    <t>共通費計補助対象</t>
  </si>
  <si>
    <t>⑤+⑧+⑪</t>
  </si>
  <si>
    <t>⑭</t>
  </si>
  <si>
    <t>共通費計 補助対象外</t>
  </si>
  <si>
    <t>⑥+⑨+⑫</t>
  </si>
  <si>
    <t>⑮</t>
  </si>
  <si>
    <t>合計（工事価格）補助対象</t>
    <phoneticPr fontId="3"/>
  </si>
  <si>
    <t>②+⑬</t>
  </si>
  <si>
    <t>⑯</t>
  </si>
  <si>
    <t>合計（工事価格）補助対象外</t>
  </si>
  <si>
    <t>③+⑭</t>
  </si>
  <si>
    <t>⑰</t>
  </si>
  <si>
    <t>⑱</t>
  </si>
  <si>
    <t>消費税相当額補助対象</t>
  </si>
  <si>
    <t>⑮×消費税率</t>
  </si>
  <si>
    <t>⑲</t>
  </si>
  <si>
    <t>消費税相当額補助対象外</t>
    <phoneticPr fontId="3"/>
  </si>
  <si>
    <t>⑰－⑱</t>
  </si>
  <si>
    <t>総合計（工事費）補助対象</t>
  </si>
  <si>
    <t>⑮+⑱</t>
  </si>
  <si>
    <t>総合計（工事費）補助対象外</t>
    <phoneticPr fontId="3"/>
  </si>
  <si>
    <t>⑯+⑲</t>
    <phoneticPr fontId="3"/>
  </si>
  <si>
    <t>A</t>
  </si>
  <si>
    <t>直接仮設工事</t>
  </si>
  <si>
    <t>土工事</t>
  </si>
  <si>
    <t>地業工事</t>
  </si>
  <si>
    <t>鉄筋・アンカーボルト工事</t>
  </si>
  <si>
    <t>コンクリート工事</t>
  </si>
  <si>
    <t>型枠工事</t>
  </si>
  <si>
    <t>防水工事</t>
  </si>
  <si>
    <t>タイル工事</t>
  </si>
  <si>
    <t>木工事</t>
  </si>
  <si>
    <t>屋根及びとい工事</t>
  </si>
  <si>
    <t>金属工事</t>
  </si>
  <si>
    <t>左官工事</t>
  </si>
  <si>
    <t>木製建具工事</t>
  </si>
  <si>
    <t>金属製建具工事</t>
  </si>
  <si>
    <t>ガラス工事</t>
  </si>
  <si>
    <t>塗装工事</t>
  </si>
  <si>
    <t>内外装工事</t>
  </si>
  <si>
    <t>雑工事</t>
  </si>
  <si>
    <t>B</t>
    <phoneticPr fontId="3"/>
  </si>
  <si>
    <t>冷暖房設備</t>
  </si>
  <si>
    <t>換気設備</t>
  </si>
  <si>
    <t>床暖房設備</t>
  </si>
  <si>
    <t>衛生器具設備</t>
  </si>
  <si>
    <t>給水設備</t>
  </si>
  <si>
    <t>給湯設備</t>
  </si>
  <si>
    <t>排水通気設備</t>
  </si>
  <si>
    <t>都市ガス設備</t>
  </si>
  <si>
    <t>小計</t>
    <rPh sb="0" eb="2">
      <t>ショウケイ</t>
    </rPh>
    <phoneticPr fontId="3"/>
  </si>
  <si>
    <t>C</t>
    <phoneticPr fontId="3"/>
  </si>
  <si>
    <t>電気設備工事</t>
    <rPh sb="0" eb="6">
      <t>デンキセツビコウジ</t>
    </rPh>
    <phoneticPr fontId="3"/>
  </si>
  <si>
    <t>電灯設備</t>
    <phoneticPr fontId="3"/>
  </si>
  <si>
    <t>動力設備</t>
    <phoneticPr fontId="3"/>
  </si>
  <si>
    <t>情報通信網設備</t>
    <phoneticPr fontId="3"/>
  </si>
  <si>
    <t>拡声設備</t>
    <phoneticPr fontId="3"/>
  </si>
  <si>
    <t>誘導支援設備</t>
    <phoneticPr fontId="3"/>
  </si>
  <si>
    <t>テレビ共同受信設備</t>
    <phoneticPr fontId="3"/>
  </si>
  <si>
    <t>監視カメラ設備</t>
    <phoneticPr fontId="3"/>
  </si>
  <si>
    <t>火災報知設備</t>
    <phoneticPr fontId="3"/>
  </si>
  <si>
    <t>Ⅾ</t>
    <phoneticPr fontId="3"/>
  </si>
  <si>
    <t>撤去工事</t>
  </si>
  <si>
    <t>撤去工事</t>
    <phoneticPr fontId="3"/>
  </si>
  <si>
    <t>建築工事</t>
    <phoneticPr fontId="2"/>
  </si>
  <si>
    <t>うち補助対象　　　円</t>
    <rPh sb="2" eb="6">
      <t>ホジョタイショウ</t>
    </rPh>
    <rPh sb="9" eb="10">
      <t>エン</t>
    </rPh>
    <phoneticPr fontId="2"/>
  </si>
  <si>
    <t>法人監査指摘事項（○○法人○○）</t>
    <rPh sb="0" eb="2">
      <t>ホウジン</t>
    </rPh>
    <rPh sb="2" eb="4">
      <t>カンサ</t>
    </rPh>
    <rPh sb="4" eb="6">
      <t>シテキ</t>
    </rPh>
    <rPh sb="6" eb="8">
      <t>ジコウ</t>
    </rPh>
    <rPh sb="11" eb="13">
      <t>ホウジン</t>
    </rPh>
    <phoneticPr fontId="2"/>
  </si>
  <si>
    <t>直近１回目</t>
    <phoneticPr fontId="2"/>
  </si>
  <si>
    <t>令和●年</t>
    <rPh sb="0" eb="2">
      <t>レイワ</t>
    </rPh>
    <rPh sb="3" eb="4">
      <t>ネン</t>
    </rPh>
    <phoneticPr fontId="2"/>
  </si>
  <si>
    <t>直近２回目</t>
    <phoneticPr fontId="2"/>
  </si>
  <si>
    <t>施設監査指摘事項（○○園）</t>
    <rPh sb="11" eb="12">
      <t>エン</t>
    </rPh>
    <phoneticPr fontId="2"/>
  </si>
  <si>
    <t>【施設の対応内容】</t>
  </si>
  <si>
    <r>
      <t xml:space="preserve">工事費、設計費及び工事監理費、備品費及び大型遊具費、開設準備期間中の事務費用等の見積書・購入予定一覧　等
</t>
    </r>
    <r>
      <rPr>
        <sz val="11"/>
        <color rgb="FFFF0000"/>
        <rFont val="ＭＳ Ｐゴシック"/>
        <family val="3"/>
        <charset val="128"/>
        <scheme val="minor"/>
      </rPr>
      <t>※工事費につきましては３者見積としてください。
※参考様式あり</t>
    </r>
    <rPh sb="54" eb="57">
      <t>コウジヒ</t>
    </rPh>
    <rPh sb="65" eb="66">
      <t>シャ</t>
    </rPh>
    <rPh sb="66" eb="68">
      <t>ミツモリ</t>
    </rPh>
    <rPh sb="78" eb="80">
      <t>サンコウ</t>
    </rPh>
    <rPh sb="80" eb="82">
      <t>ヨウシキ</t>
    </rPh>
    <phoneticPr fontId="2"/>
  </si>
  <si>
    <t>認可定員
（2･3号）</t>
    <rPh sb="9" eb="10">
      <t>ゴウ</t>
    </rPh>
    <phoneticPr fontId="2"/>
  </si>
  <si>
    <t>○○○園  内装改修工事</t>
    <rPh sb="6" eb="8">
      <t>ナイソウ</t>
    </rPh>
    <rPh sb="8" eb="10">
      <t>カイシュウ</t>
    </rPh>
    <phoneticPr fontId="3"/>
  </si>
  <si>
    <t>・別添『令和●年度社会福祉法人指導監査結果』の(1)について</t>
    <rPh sb="1" eb="3">
      <t>ベッテン</t>
    </rPh>
    <rPh sb="4" eb="6">
      <t>レイワ</t>
    </rPh>
    <rPh sb="7" eb="9">
      <t>ネンド</t>
    </rPh>
    <rPh sb="9" eb="11">
      <t>シャカイ</t>
    </rPh>
    <rPh sb="11" eb="13">
      <t>フクシ</t>
    </rPh>
    <rPh sb="13" eb="15">
      <t>ホウジン</t>
    </rPh>
    <phoneticPr fontId="2"/>
  </si>
  <si>
    <t>・別添『令和●年度社会福祉法人監査結果』の(1)について</t>
    <rPh sb="1" eb="3">
      <t>ベッテン</t>
    </rPh>
    <rPh sb="4" eb="6">
      <t>レイワ</t>
    </rPh>
    <rPh sb="7" eb="9">
      <t>ネンド</t>
    </rPh>
    <rPh sb="15" eb="17">
      <t>カンサ</t>
    </rPh>
    <rPh sb="17" eb="19">
      <t>ケッカ</t>
    </rPh>
    <phoneticPr fontId="2"/>
  </si>
  <si>
    <t>・別添『令和●年度児童福祉施設指導監査結果』の(1)について</t>
    <rPh sb="1" eb="3">
      <t>ベッテン</t>
    </rPh>
    <rPh sb="4" eb="6">
      <t>レイワ</t>
    </rPh>
    <rPh sb="7" eb="9">
      <t>ネンド</t>
    </rPh>
    <phoneticPr fontId="2"/>
  </si>
  <si>
    <t>横浜市民間保育所等 内装等リフォーム事業　事業申請書</t>
    <rPh sb="0" eb="3">
      <t>ヨコハマシ</t>
    </rPh>
    <rPh sb="3" eb="5">
      <t>ミンカン</t>
    </rPh>
    <rPh sb="5" eb="7">
      <t>ホイク</t>
    </rPh>
    <rPh sb="7" eb="8">
      <t>ショ</t>
    </rPh>
    <rPh sb="8" eb="9">
      <t>トウ</t>
    </rPh>
    <rPh sb="10" eb="12">
      <t>ナイソウ</t>
    </rPh>
    <rPh sb="12" eb="13">
      <t>トウ</t>
    </rPh>
    <rPh sb="18" eb="20">
      <t>ジギョウ</t>
    </rPh>
    <rPh sb="21" eb="23">
      <t>ジギョウ</t>
    </rPh>
    <rPh sb="23" eb="26">
      <t>シンセイショ</t>
    </rPh>
    <phoneticPr fontId="2" alignment="distributed"/>
  </si>
  <si>
    <t>横浜市民間保育所等  内装等リフォーム事業 申込書　添付書類一覧</t>
    <rPh sb="0" eb="3">
      <t>ヨコハマシ</t>
    </rPh>
    <rPh sb="3" eb="5">
      <t>ミンカン</t>
    </rPh>
    <rPh sb="5" eb="8">
      <t>ホイクジョ</t>
    </rPh>
    <rPh sb="8" eb="9">
      <t>トウ</t>
    </rPh>
    <rPh sb="11" eb="13">
      <t>ナイソウ</t>
    </rPh>
    <rPh sb="13" eb="14">
      <t>トウ</t>
    </rPh>
    <rPh sb="19" eb="21">
      <t>ジギョウ</t>
    </rPh>
    <rPh sb="22" eb="25">
      <t>モウシコミショ</t>
    </rPh>
    <phoneticPr fontId="2"/>
  </si>
  <si>
    <t>　横浜市児童福祉施設の設備及び運営の規準に関する条例第7条又は横浜市幼保連携型認定こども園の学級の編制、職員、設備及び運営の基準に関する条例第14条に基づき、代表者又は役員に暴力団員がいないことを確認するため、本様式に記載された情報を神奈川県警察本部に照会することについて、同意します。
　また、記載された全ての役員に同趣旨を説明し、同意を得ています。</t>
    <rPh sb="1" eb="4">
      <t>ヨコハマシ</t>
    </rPh>
    <rPh sb="4" eb="6">
      <t>ジドウ</t>
    </rPh>
    <rPh sb="6" eb="8">
      <t>フクシ</t>
    </rPh>
    <rPh sb="8" eb="10">
      <t>シセツ</t>
    </rPh>
    <rPh sb="11" eb="13">
      <t>セツビ</t>
    </rPh>
    <rPh sb="13" eb="14">
      <t>オヨ</t>
    </rPh>
    <rPh sb="15" eb="17">
      <t>ウンエイ</t>
    </rPh>
    <rPh sb="18" eb="20">
      <t>キジュン</t>
    </rPh>
    <rPh sb="21" eb="22">
      <t>カン</t>
    </rPh>
    <rPh sb="24" eb="26">
      <t>ジョウレイ</t>
    </rPh>
    <rPh sb="26" eb="27">
      <t>ダイ</t>
    </rPh>
    <rPh sb="28" eb="29">
      <t>ジョウ</t>
    </rPh>
    <rPh sb="29" eb="30">
      <t>マタ</t>
    </rPh>
    <rPh sb="75" eb="76">
      <t>モト</t>
    </rPh>
    <rPh sb="79" eb="82">
      <t>ダイヒョウシャ</t>
    </rPh>
    <rPh sb="82" eb="83">
      <t>マタ</t>
    </rPh>
    <rPh sb="84" eb="86">
      <t>ヤクイン</t>
    </rPh>
    <rPh sb="87" eb="89">
      <t>ボウリョク</t>
    </rPh>
    <rPh sb="89" eb="91">
      <t>ダンイン</t>
    </rPh>
    <rPh sb="98" eb="100">
      <t>カクニン</t>
    </rPh>
    <rPh sb="105" eb="106">
      <t>ホン</t>
    </rPh>
    <rPh sb="106" eb="108">
      <t>ヨウシキ</t>
    </rPh>
    <rPh sb="109" eb="111">
      <t>キサイ</t>
    </rPh>
    <rPh sb="114" eb="116">
      <t>ジョウホウ</t>
    </rPh>
    <rPh sb="117" eb="120">
      <t>カナガワ</t>
    </rPh>
    <rPh sb="120" eb="121">
      <t>ケン</t>
    </rPh>
    <rPh sb="121" eb="123">
      <t>ケイサツ</t>
    </rPh>
    <rPh sb="123" eb="125">
      <t>ホンブ</t>
    </rPh>
    <rPh sb="126" eb="128">
      <t>ショウカイ</t>
    </rPh>
    <rPh sb="137" eb="139">
      <t>ドウイ</t>
    </rPh>
    <rPh sb="148" eb="150">
      <t>キサイ</t>
    </rPh>
    <rPh sb="153" eb="154">
      <t>スベ</t>
    </rPh>
    <rPh sb="156" eb="158">
      <t>ヤクイン</t>
    </rPh>
    <rPh sb="159" eb="160">
      <t>ドウ</t>
    </rPh>
    <rPh sb="160" eb="162">
      <t>シュシ</t>
    </rPh>
    <rPh sb="163" eb="165">
      <t>セツメイ</t>
    </rPh>
    <rPh sb="167" eb="169">
      <t>ドウイ</t>
    </rPh>
    <rPh sb="170" eb="171">
      <t>エ</t>
    </rPh>
    <phoneticPr fontId="3"/>
  </si>
  <si>
    <t>備考５　法人・団体所在地、個人の住所欄の数字は、半角数字により記載すること。</t>
    <rPh sb="0" eb="2">
      <t>ビコウ</t>
    </rPh>
    <rPh sb="4" eb="6">
      <t>ホウジン</t>
    </rPh>
    <rPh sb="7" eb="9">
      <t>ダンタイ</t>
    </rPh>
    <rPh sb="9" eb="12">
      <t>ショザイチ</t>
    </rPh>
    <rPh sb="13" eb="15">
      <t>コジン</t>
    </rPh>
    <rPh sb="16" eb="18">
      <t>ジュウショ</t>
    </rPh>
    <rPh sb="18" eb="19">
      <t>ラン</t>
    </rPh>
    <rPh sb="20" eb="22">
      <t>スウジ</t>
    </rPh>
    <rPh sb="24" eb="26">
      <t>ハンカク</t>
    </rPh>
    <rPh sb="26" eb="28">
      <t>スウジ</t>
    </rPh>
    <rPh sb="31" eb="33">
      <t>キサイ</t>
    </rPh>
    <phoneticPr fontId="3"/>
  </si>
  <si>
    <t>備考６　備考欄は、第７条又は第14条に基づく照会時は事業名を記載すること。</t>
    <rPh sb="0" eb="2">
      <t>ビコウ</t>
    </rPh>
    <rPh sb="4" eb="6">
      <t>ビコウ</t>
    </rPh>
    <rPh sb="6" eb="7">
      <t>ラン</t>
    </rPh>
    <rPh sb="9" eb="10">
      <t>ダイ</t>
    </rPh>
    <rPh sb="11" eb="12">
      <t>ジョウ</t>
    </rPh>
    <rPh sb="12" eb="13">
      <t>マタ</t>
    </rPh>
    <rPh sb="14" eb="15">
      <t>ダイ</t>
    </rPh>
    <rPh sb="17" eb="18">
      <t>ジョウ</t>
    </rPh>
    <rPh sb="19" eb="20">
      <t>モト</t>
    </rPh>
    <rPh sb="22" eb="24">
      <t>ショウカイ</t>
    </rPh>
    <rPh sb="24" eb="25">
      <t>ジ</t>
    </rPh>
    <rPh sb="26" eb="28">
      <t>ジギョウ</t>
    </rPh>
    <rPh sb="28" eb="29">
      <t>ナ</t>
    </rPh>
    <rPh sb="30" eb="32">
      <t>キサイ</t>
    </rPh>
    <phoneticPr fontId="3"/>
  </si>
  <si>
    <t>□</t>
    <phoneticPr fontId="2"/>
  </si>
  <si>
    <t>【令和6年度】（４月１日時点）</t>
    <rPh sb="1" eb="3">
      <t>レイワ</t>
    </rPh>
    <rPh sb="4" eb="6">
      <t>ネンド</t>
    </rPh>
    <rPh sb="9" eb="10">
      <t>ガツ</t>
    </rPh>
    <rPh sb="11" eb="12">
      <t>ニチ</t>
    </rPh>
    <rPh sb="12" eb="14">
      <t>ジテン</t>
    </rPh>
    <phoneticPr fontId="2"/>
  </si>
  <si>
    <t>抵当権設定</t>
    <rPh sb="0" eb="3">
      <t>テイトウケン</t>
    </rPh>
    <rPh sb="3" eb="5">
      <t>セッテイ</t>
    </rPh>
    <phoneticPr fontId="2"/>
  </si>
  <si>
    <t>アスベストの有無</t>
    <rPh sb="6" eb="8">
      <t>ウム</t>
    </rPh>
    <phoneticPr fontId="2"/>
  </si>
  <si>
    <t>アスベスト調査日</t>
    <rPh sb="5" eb="7">
      <t>チョウサ</t>
    </rPh>
    <rPh sb="7" eb="8">
      <t>ヒ</t>
    </rPh>
    <phoneticPr fontId="2"/>
  </si>
  <si>
    <t>※整備する施設に根抵当権が設定されている場合は本補助金の対象外です。</t>
    <rPh sb="1" eb="3">
      <t>セイビ</t>
    </rPh>
    <rPh sb="5" eb="7">
      <t>シセツ</t>
    </rPh>
    <rPh sb="8" eb="12">
      <t>ネテイトウケン</t>
    </rPh>
    <rPh sb="13" eb="15">
      <t>セッテイ</t>
    </rPh>
    <rPh sb="20" eb="22">
      <t>バアイ</t>
    </rPh>
    <rPh sb="23" eb="27">
      <t>ホンホジョキン</t>
    </rPh>
    <rPh sb="28" eb="31">
      <t>タイショウガイ</t>
    </rPh>
    <phoneticPr fontId="2"/>
  </si>
  <si>
    <t>一時保育加算</t>
    <phoneticPr fontId="2"/>
  </si>
  <si>
    <t>一時保育室＝</t>
    <rPh sb="0" eb="5">
      <t>イチジホイクシツ</t>
    </rPh>
    <phoneticPr fontId="2"/>
  </si>
  <si>
    <t>㎡</t>
    <phoneticPr fontId="2"/>
  </si>
  <si>
    <t>○</t>
  </si>
  <si>
    <t>④一時保育加算</t>
    <rPh sb="1" eb="3">
      <t>イチジ</t>
    </rPh>
    <rPh sb="3" eb="5">
      <t>ホイク</t>
    </rPh>
    <rPh sb="5" eb="7">
      <t>カサン</t>
    </rPh>
    <phoneticPr fontId="2"/>
  </si>
  <si>
    <t>基準面積未満</t>
  </si>
  <si>
    <t>－</t>
    <phoneticPr fontId="2"/>
  </si>
  <si>
    <t>補助金計算資料（内装等リフォーム事業（認定こども園用））</t>
    <rPh sb="0" eb="3">
      <t>ホジョキン</t>
    </rPh>
    <rPh sb="2" eb="4">
      <t>ケイサン</t>
    </rPh>
    <rPh sb="4" eb="6">
      <t>シリョウ</t>
    </rPh>
    <rPh sb="8" eb="11">
      <t>ナイソウトウ</t>
    </rPh>
    <rPh sb="16" eb="18">
      <t>ジギョウ</t>
    </rPh>
    <rPh sb="19" eb="21">
      <t>ニンテイ</t>
    </rPh>
    <rPh sb="24" eb="25">
      <t>エン</t>
    </rPh>
    <rPh sb="25" eb="26">
      <t>ヨウ</t>
    </rPh>
    <phoneticPr fontId="2"/>
  </si>
  <si>
    <t>補助金計算資料（内装等リフォーム事業（保育所用））</t>
    <rPh sb="0" eb="3">
      <t>ホジョキン</t>
    </rPh>
    <rPh sb="2" eb="4">
      <t>ケイサン</t>
    </rPh>
    <rPh sb="4" eb="6">
      <t>シリョウ</t>
    </rPh>
    <rPh sb="8" eb="11">
      <t>ナイソウトウ</t>
    </rPh>
    <rPh sb="16" eb="18">
      <t>ジギョウ</t>
    </rPh>
    <rPh sb="19" eb="21">
      <t>ホイク</t>
    </rPh>
    <rPh sb="21" eb="22">
      <t>ジョ</t>
    </rPh>
    <rPh sb="22" eb="23">
      <t>ヨウ</t>
    </rPh>
    <phoneticPr fontId="2"/>
  </si>
  <si>
    <t>令和6年度　入所状況
（2･3号）</t>
    <rPh sb="0" eb="2">
      <t>レイワ</t>
    </rPh>
    <rPh sb="3" eb="5">
      <t>ネンド</t>
    </rPh>
    <rPh sb="6" eb="8">
      <t>ニュウショ</t>
    </rPh>
    <rPh sb="8" eb="10">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</si>
</sst>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quot;###\ｰ####"/>
    <numFmt numFmtId="177" formatCode="#&quot;人&quot;"/>
    <numFmt numFmtId="178" formatCode="#,##0&quot;円&quot;"/>
    <numFmt numFmtId="179" formatCode="#,##0.00&quot;㎡&quot;"/>
    <numFmt numFmtId="180" formatCode="&quot;. &quot;##"/>
    <numFmt numFmtId="181" formatCode="#\ ?/4"/>
    <numFmt numFmtId="182" formatCode="0&quot;個&quot;"/>
    <numFmt numFmtId="183" formatCode="0.00&quot;ｍ&quot;"/>
    <numFmt numFmtId="184" formatCode="#,##0.0;[Red]\-#,##0.0"/>
  </numFmts>
  <fonts count="78">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indexed="8"/>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name val="ＭＳ Ｐゴシック"/>
      <family val="3"/>
      <charset val="128"/>
      <scheme val="minor"/>
    </font>
    <font>
      <b/>
      <sz val="14"/>
      <color theme="1"/>
      <name val="ＭＳ Ｐゴシック"/>
      <family val="3"/>
      <charset val="128"/>
      <scheme val="minor"/>
    </font>
    <font>
      <u/>
      <sz val="11"/>
      <color theme="10"/>
      <name val="ＭＳ Ｐゴシック"/>
      <family val="2"/>
      <charset val="128"/>
      <scheme val="minor"/>
    </font>
    <font>
      <u/>
      <sz val="11"/>
      <color theme="1"/>
      <name val="ＭＳ Ｐゴシック"/>
      <family val="3"/>
      <charset val="128"/>
      <scheme val="minor"/>
    </font>
    <font>
      <sz val="11"/>
      <color rgb="FF000000"/>
      <name val="ＭＳ Ｐゴシック"/>
      <family val="3"/>
      <charset val="128"/>
      <scheme val="minor"/>
    </font>
    <font>
      <b/>
      <sz val="11"/>
      <color rgb="FF000000"/>
      <name val="ＭＳ Ｐゴシック"/>
      <family val="3"/>
      <charset val="128"/>
      <scheme val="minor"/>
    </font>
    <font>
      <b/>
      <sz val="11"/>
      <color rgb="FFFFFFFF"/>
      <name val="ＭＳ Ｐゴシック"/>
      <family val="3"/>
      <charset val="128"/>
      <scheme val="minor"/>
    </font>
    <font>
      <sz val="11"/>
      <color theme="1"/>
      <name val="ＭＳ Ｐゴシック"/>
      <family val="2"/>
      <charset val="128"/>
      <scheme val="minor"/>
    </font>
    <font>
      <sz val="10"/>
      <name val="ＭＳ Ｐゴシック"/>
      <family val="3"/>
      <charset val="128"/>
      <scheme val="minor"/>
    </font>
    <font>
      <sz val="10"/>
      <color rgb="FFFF0000"/>
      <name val="ＭＳ Ｐゴシック"/>
      <family val="3"/>
      <charset val="128"/>
      <scheme val="minor"/>
    </font>
    <font>
      <sz val="12"/>
      <color theme="1"/>
      <name val="HGSｺﾞｼｯｸM"/>
      <family val="3"/>
      <charset val="128"/>
    </font>
    <font>
      <b/>
      <sz val="10"/>
      <name val="ＭＳ Ｐゴシック"/>
      <family val="3"/>
      <charset val="128"/>
      <scheme val="minor"/>
    </font>
    <font>
      <sz val="10"/>
      <name val="ＭＳ Ｐゴシック"/>
      <family val="3"/>
      <charset val="128"/>
    </font>
    <font>
      <b/>
      <sz val="11"/>
      <name val="ＭＳ Ｐゴシック"/>
      <family val="3"/>
      <charset val="128"/>
      <scheme val="minor"/>
    </font>
    <font>
      <sz val="8"/>
      <name val="ＭＳ Ｐゴシック"/>
      <family val="3"/>
      <charset val="128"/>
      <scheme val="minor"/>
    </font>
    <font>
      <sz val="9"/>
      <name val="ＭＳ Ｐゴシック"/>
      <family val="3"/>
      <charset val="128"/>
      <scheme val="minor"/>
    </font>
    <font>
      <b/>
      <sz val="9"/>
      <name val="ＭＳ Ｐゴシック"/>
      <family val="3"/>
      <charset val="128"/>
      <scheme val="minor"/>
    </font>
    <font>
      <b/>
      <sz val="10.5"/>
      <name val="ＭＳ Ｐゴシック"/>
      <family val="3"/>
      <charset val="128"/>
      <scheme val="minor"/>
    </font>
    <font>
      <sz val="10.5"/>
      <color theme="1"/>
      <name val="ＭＳ Ｐ明朝"/>
      <family val="1"/>
      <charset val="128"/>
    </font>
    <font>
      <sz val="11"/>
      <color theme="1"/>
      <name val="ＭＳ Ｐ明朝"/>
      <family val="1"/>
      <charset val="128"/>
    </font>
    <font>
      <sz val="10"/>
      <color theme="1"/>
      <name val="ＭＳ Ｐ明朝"/>
      <family val="1"/>
      <charset val="128"/>
    </font>
    <font>
      <sz val="10"/>
      <name val="ＭＳ Ｐ明朝"/>
      <family val="1"/>
      <charset val="128"/>
    </font>
    <font>
      <sz val="10"/>
      <color theme="4"/>
      <name val="ＭＳ Ｐ明朝"/>
      <family val="1"/>
      <charset val="128"/>
    </font>
    <font>
      <b/>
      <sz val="10"/>
      <color theme="1"/>
      <name val="ＭＳ Ｐ明朝"/>
      <family val="1"/>
      <charset val="128"/>
    </font>
    <font>
      <sz val="12"/>
      <name val="ＭＳ Ｐ明朝"/>
      <family val="1"/>
      <charset val="128"/>
    </font>
    <font>
      <b/>
      <sz val="10"/>
      <name val="ＭＳ Ｐ明朝"/>
      <family val="1"/>
      <charset val="128"/>
    </font>
    <font>
      <b/>
      <sz val="10.5"/>
      <name val="ＭＳ Ｐ明朝"/>
      <family val="1"/>
      <charset val="128"/>
    </font>
    <font>
      <sz val="10.5"/>
      <name val="ＭＳ Ｐ明朝"/>
      <family val="1"/>
      <charset val="128"/>
    </font>
    <font>
      <u/>
      <sz val="10"/>
      <name val="ＭＳ Ｐ明朝"/>
      <family val="1"/>
      <charset val="128"/>
    </font>
    <font>
      <sz val="11"/>
      <color rgb="FFFF0000"/>
      <name val="ＭＳ Ｐゴシック"/>
      <family val="3"/>
      <charset val="128"/>
      <scheme val="minor"/>
    </font>
    <font>
      <b/>
      <sz val="14"/>
      <color theme="1"/>
      <name val="BIZ UDP明朝 Medium"/>
      <family val="1"/>
      <charset val="128"/>
    </font>
    <font>
      <sz val="11"/>
      <color theme="1"/>
      <name val="BIZ UDP明朝 Medium"/>
      <family val="1"/>
      <charset val="128"/>
    </font>
    <font>
      <sz val="10.5"/>
      <color theme="1"/>
      <name val="BIZ UDP明朝 Medium"/>
      <family val="1"/>
      <charset val="128"/>
    </font>
    <font>
      <sz val="9"/>
      <color theme="1"/>
      <name val="BIZ UDP明朝 Medium"/>
      <family val="1"/>
      <charset val="128"/>
    </font>
    <font>
      <sz val="9"/>
      <color rgb="FFFF0000"/>
      <name val="BIZ UDP明朝 Medium"/>
      <family val="1"/>
      <charset val="128"/>
    </font>
    <font>
      <sz val="9"/>
      <color theme="1"/>
      <name val="ＭＳ Ｐゴシック"/>
      <family val="3"/>
      <charset val="128"/>
      <scheme val="minor"/>
    </font>
    <font>
      <sz val="11"/>
      <color theme="0"/>
      <name val="ＭＳ Ｐゴシック"/>
      <family val="2"/>
      <charset val="128"/>
      <scheme val="minor"/>
    </font>
    <font>
      <b/>
      <sz val="11"/>
      <color theme="1"/>
      <name val="BIZ UDP明朝 Medium"/>
      <family val="1"/>
      <charset val="128"/>
    </font>
    <font>
      <sz val="10"/>
      <color rgb="FF000000"/>
      <name val="Times New Roman"/>
      <family val="1"/>
    </font>
    <font>
      <b/>
      <sz val="11"/>
      <color indexed="8"/>
      <name val="ＭＳ Ｐゴシック"/>
      <family val="3"/>
      <charset val="128"/>
      <scheme val="minor"/>
    </font>
    <font>
      <sz val="10"/>
      <color indexed="8"/>
      <name val="ＭＳ Ｐゴシック"/>
      <family val="3"/>
      <charset val="128"/>
      <scheme val="minor"/>
    </font>
    <font>
      <sz val="12"/>
      <name val="ＭＳ Ｐゴシック"/>
      <family val="3"/>
      <charset val="128"/>
      <scheme val="minor"/>
    </font>
    <font>
      <b/>
      <sz val="14"/>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b/>
      <sz val="10"/>
      <color theme="1"/>
      <name val="ＭＳ 明朝"/>
      <family val="1"/>
      <charset val="128"/>
    </font>
    <font>
      <sz val="10"/>
      <color theme="1"/>
      <name val="ＭＳ 明朝"/>
      <family val="1"/>
      <charset val="128"/>
    </font>
    <font>
      <sz val="10"/>
      <name val="ＭＳ 明朝"/>
      <family val="1"/>
      <charset val="128"/>
    </font>
    <font>
      <sz val="9"/>
      <color indexed="81"/>
      <name val="ＭＳ Ｐゴシック"/>
      <family val="3"/>
      <charset val="128"/>
    </font>
    <font>
      <sz val="12"/>
      <name val="ＭＳ Ｐゴシック"/>
      <family val="3"/>
      <charset val="128"/>
    </font>
    <font>
      <b/>
      <sz val="11"/>
      <color rgb="FFFF0000"/>
      <name val="ＭＳ Ｐゴシック"/>
      <family val="3"/>
      <charset val="128"/>
      <scheme val="minor"/>
    </font>
    <font>
      <sz val="10.5"/>
      <color theme="1"/>
      <name val="ＭＳ 明朝"/>
      <family val="1"/>
      <charset val="128"/>
    </font>
    <font>
      <sz val="10"/>
      <color rgb="FFFF0000"/>
      <name val="BIZ UDP明朝 Medium"/>
      <family val="1"/>
      <charset val="128"/>
    </font>
    <font>
      <sz val="10"/>
      <color rgb="FF000000"/>
      <name val="Times New Roman"/>
      <family val="1"/>
    </font>
    <font>
      <sz val="11"/>
      <name val="BIZ UDPゴシック"/>
      <family val="3"/>
      <charset val="128"/>
    </font>
    <font>
      <sz val="10"/>
      <color rgb="FF000000"/>
      <name val="BIZ UDPゴシック"/>
      <family val="3"/>
      <charset val="128"/>
    </font>
    <font>
      <b/>
      <sz val="11"/>
      <name val="BIZ UDPゴシック"/>
      <family val="3"/>
      <charset val="128"/>
    </font>
    <font>
      <sz val="11"/>
      <color rgb="FF000000"/>
      <name val="BIZ UDPゴシック"/>
      <family val="3"/>
      <charset val="128"/>
    </font>
    <font>
      <sz val="14"/>
      <color rgb="FF000000"/>
      <name val="BIZ UDPゴシック"/>
      <family val="3"/>
      <charset val="128"/>
    </font>
    <font>
      <b/>
      <sz val="11"/>
      <color rgb="FF000000"/>
      <name val="BIZ UDPゴシック"/>
      <family val="3"/>
      <charset val="128"/>
    </font>
    <font>
      <b/>
      <sz val="11"/>
      <color theme="1"/>
      <name val="ＭＳ ゴシック"/>
      <family val="3"/>
      <charset val="128"/>
    </font>
    <font>
      <b/>
      <sz val="10"/>
      <color rgb="FF000000"/>
      <name val="ＭＳ 明朝"/>
      <family val="1"/>
      <charset val="128"/>
    </font>
    <font>
      <sz val="10"/>
      <color rgb="FF000000"/>
      <name val="ＭＳ 明朝"/>
      <family val="1"/>
      <charset val="128"/>
    </font>
    <font>
      <b/>
      <sz val="12"/>
      <name val="ＭＳ ゴシック"/>
      <family val="3"/>
      <charset val="128"/>
    </font>
    <font>
      <b/>
      <sz val="10"/>
      <name val="ＭＳ 明朝"/>
      <family val="1"/>
      <charset val="128"/>
    </font>
    <font>
      <b/>
      <sz val="8"/>
      <name val="ＭＳ Ｐゴシック"/>
      <family val="3"/>
      <charset val="128"/>
      <scheme val="minor"/>
    </font>
    <font>
      <sz val="10"/>
      <color theme="1"/>
      <name val="ＭＳ Ｐゴシック"/>
      <family val="3"/>
      <charset val="128"/>
    </font>
    <font>
      <sz val="9"/>
      <color indexed="81"/>
      <name val="MS P ゴシック"/>
      <family val="3"/>
      <charset val="128"/>
    </font>
  </fonts>
  <fills count="15">
    <fill>
      <patternFill patternType="none"/>
    </fill>
    <fill>
      <patternFill patternType="gray125"/>
    </fill>
    <fill>
      <patternFill patternType="solid">
        <fgColor rgb="FF92D050"/>
        <bgColor indexed="64"/>
      </patternFill>
    </fill>
    <fill>
      <patternFill patternType="solid">
        <fgColor theme="7"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7"/>
      </patternFill>
    </fill>
    <fill>
      <patternFill patternType="solid">
        <fgColor theme="2" tint="-0.249977111117893"/>
        <bgColor indexed="64"/>
      </patternFill>
    </fill>
    <fill>
      <patternFill patternType="solid">
        <fgColor theme="2"/>
        <bgColor indexed="64"/>
      </patternFill>
    </fill>
    <fill>
      <patternFill patternType="solid">
        <fgColor indexed="43"/>
        <bgColor indexed="64"/>
      </patternFill>
    </fill>
    <fill>
      <patternFill patternType="solid">
        <fgColor theme="2" tint="-0.749992370372631"/>
        <bgColor indexed="64"/>
      </patternFill>
    </fill>
  </fills>
  <borders count="107">
    <border>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indexed="64"/>
      </right>
      <top/>
      <bottom/>
      <diagonal/>
    </border>
    <border>
      <left style="thin">
        <color auto="1"/>
      </left>
      <right style="thin">
        <color indexed="64"/>
      </right>
      <top/>
      <bottom style="thin">
        <color auto="1"/>
      </bottom>
      <diagonal/>
    </border>
    <border>
      <left/>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left/>
      <right/>
      <top/>
      <bottom style="double">
        <color indexed="64"/>
      </bottom>
      <diagonal/>
    </border>
    <border>
      <left style="thin">
        <color indexed="64"/>
      </left>
      <right/>
      <top style="thin">
        <color indexed="64"/>
      </top>
      <bottom style="double">
        <color indexed="64"/>
      </bottom>
      <diagonal/>
    </border>
    <border>
      <left/>
      <right style="hair">
        <color indexed="64"/>
      </right>
      <top style="hair">
        <color indexed="64"/>
      </top>
      <bottom style="thin">
        <color indexed="64"/>
      </bottom>
      <diagonal/>
    </border>
    <border>
      <left/>
      <right style="thin">
        <color indexed="64"/>
      </right>
      <top style="double">
        <color indexed="64"/>
      </top>
      <bottom style="thin">
        <color indexed="64"/>
      </bottom>
      <diagonal/>
    </border>
    <border>
      <left style="hair">
        <color indexed="64"/>
      </left>
      <right/>
      <top style="double">
        <color indexed="64"/>
      </top>
      <bottom style="thin">
        <color auto="1"/>
      </bottom>
      <diagonal/>
    </border>
    <border>
      <left/>
      <right style="hair">
        <color indexed="64"/>
      </right>
      <top style="thin">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diagonalUp="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16">
    <xf numFmtId="0" fontId="0" fillId="0" borderId="0">
      <alignment vertical="center"/>
    </xf>
    <xf numFmtId="0" fontId="1" fillId="0" borderId="0">
      <alignment vertical="center"/>
    </xf>
    <xf numFmtId="0" fontId="4"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12" fillId="0" borderId="0" applyNumberFormat="0" applyFill="0" applyBorder="0" applyAlignment="0" applyProtection="0">
      <alignment vertical="center"/>
    </xf>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 fillId="0" borderId="0">
      <alignment vertical="center"/>
    </xf>
    <xf numFmtId="0" fontId="17" fillId="0" borderId="0">
      <alignment vertical="center"/>
    </xf>
    <xf numFmtId="0" fontId="46" fillId="10" borderId="0" applyNumberFormat="0" applyBorder="0" applyAlignment="0" applyProtection="0">
      <alignment vertical="center"/>
    </xf>
    <xf numFmtId="0" fontId="17" fillId="0" borderId="0">
      <alignment vertical="center"/>
    </xf>
    <xf numFmtId="0" fontId="48" fillId="0" borderId="0"/>
    <xf numFmtId="0" fontId="1" fillId="0" borderId="0"/>
    <xf numFmtId="0" fontId="63" fillId="0" borderId="0"/>
  </cellStyleXfs>
  <cellXfs count="1153">
    <xf numFmtId="0" fontId="0" fillId="0" borderId="0" xfId="0">
      <alignment vertical="center"/>
    </xf>
    <xf numFmtId="0" fontId="5" fillId="0" borderId="0" xfId="0" applyFont="1" applyBorder="1">
      <alignment vertical="center"/>
    </xf>
    <xf numFmtId="0" fontId="5" fillId="0" borderId="0" xfId="0" applyFont="1" applyAlignment="1">
      <alignment horizontal="left" vertical="top"/>
    </xf>
    <xf numFmtId="0" fontId="5" fillId="0" borderId="0" xfId="0" applyFont="1" applyFill="1" applyBorder="1">
      <alignment vertical="center"/>
    </xf>
    <xf numFmtId="0" fontId="5" fillId="0" borderId="0" xfId="0" applyFont="1">
      <alignment vertical="center"/>
    </xf>
    <xf numFmtId="0" fontId="5" fillId="0" borderId="0" xfId="0" applyFont="1" applyBorder="1" applyAlignment="1">
      <alignment vertical="center"/>
    </xf>
    <xf numFmtId="0" fontId="5" fillId="0" borderId="24" xfId="0" applyFont="1" applyFill="1" applyBorder="1" applyAlignment="1">
      <alignment vertical="center"/>
    </xf>
    <xf numFmtId="0" fontId="5" fillId="0" borderId="0" xfId="0" applyFont="1" applyFill="1" applyBorder="1" applyAlignment="1">
      <alignment horizontal="center" vertical="center"/>
    </xf>
    <xf numFmtId="0" fontId="5" fillId="0" borderId="26" xfId="0" applyFont="1" applyBorder="1" applyAlignment="1">
      <alignment horizontal="center" vertical="center"/>
    </xf>
    <xf numFmtId="0" fontId="5" fillId="0" borderId="26" xfId="0" applyFont="1" applyBorder="1" applyAlignment="1">
      <alignment vertical="center"/>
    </xf>
    <xf numFmtId="0" fontId="5" fillId="0" borderId="0" xfId="0" applyFont="1" applyAlignment="1">
      <alignment vertical="center"/>
    </xf>
    <xf numFmtId="0" fontId="5" fillId="0" borderId="25" xfId="0" applyFont="1" applyBorder="1">
      <alignment vertical="center"/>
    </xf>
    <xf numFmtId="0" fontId="5" fillId="0" borderId="6" xfId="0" applyFont="1" applyFill="1" applyBorder="1" applyAlignment="1">
      <alignment vertical="center"/>
    </xf>
    <xf numFmtId="0" fontId="9" fillId="0" borderId="0" xfId="0" applyFont="1" applyFill="1" applyBorder="1" applyAlignment="1">
      <alignment horizontal="left" vertical="center"/>
    </xf>
    <xf numFmtId="0" fontId="5" fillId="0" borderId="0" xfId="0" applyFont="1" applyBorder="1" applyAlignment="1">
      <alignment horizontal="center" vertical="center"/>
    </xf>
    <xf numFmtId="0" fontId="5" fillId="0" borderId="5" xfId="0" applyFont="1" applyFill="1" applyBorder="1" applyAlignment="1">
      <alignment horizontal="center" vertical="center"/>
    </xf>
    <xf numFmtId="0" fontId="9" fillId="0" borderId="24" xfId="0" applyFont="1" applyFill="1" applyBorder="1" applyAlignment="1">
      <alignment vertical="center"/>
    </xf>
    <xf numFmtId="0" fontId="5" fillId="0" borderId="37" xfId="0" applyFont="1" applyFill="1" applyBorder="1" applyAlignment="1">
      <alignment vertical="center"/>
    </xf>
    <xf numFmtId="0" fontId="5" fillId="0" borderId="2" xfId="0" applyFont="1" applyFill="1" applyBorder="1" applyAlignment="1">
      <alignment vertical="center"/>
    </xf>
    <xf numFmtId="0" fontId="5" fillId="0" borderId="1" xfId="0" applyFont="1" applyFill="1" applyBorder="1" applyAlignment="1">
      <alignment vertical="center"/>
    </xf>
    <xf numFmtId="0" fontId="13" fillId="0" borderId="2" xfId="0" applyFont="1" applyFill="1" applyBorder="1" applyAlignment="1">
      <alignment vertical="center"/>
    </xf>
    <xf numFmtId="0" fontId="13" fillId="0" borderId="25" xfId="0" applyFont="1" applyFill="1" applyBorder="1" applyAlignment="1">
      <alignment vertical="center"/>
    </xf>
    <xf numFmtId="0" fontId="5" fillId="0" borderId="41" xfId="0" applyFont="1" applyFill="1" applyBorder="1" applyAlignment="1">
      <alignment vertical="center"/>
    </xf>
    <xf numFmtId="0" fontId="5" fillId="0" borderId="32" xfId="0" applyFont="1" applyFill="1" applyBorder="1" applyAlignment="1">
      <alignment vertical="center"/>
    </xf>
    <xf numFmtId="0" fontId="13" fillId="0" borderId="28" xfId="0" applyFont="1" applyFill="1" applyBorder="1" applyAlignment="1">
      <alignment vertical="center"/>
    </xf>
    <xf numFmtId="0" fontId="9" fillId="0" borderId="0" xfId="0" applyFont="1" applyFill="1" applyBorder="1" applyAlignment="1">
      <alignment horizontal="center" vertical="center"/>
    </xf>
    <xf numFmtId="0" fontId="15" fillId="0" borderId="0" xfId="0" applyFont="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xf>
    <xf numFmtId="0" fontId="8" fillId="0" borderId="0" xfId="0" applyFont="1" applyBorder="1" applyAlignment="1">
      <alignment horizontal="left" vertical="center"/>
    </xf>
    <xf numFmtId="0" fontId="10" fillId="0" borderId="0" xfId="0" applyFont="1" applyFill="1" applyBorder="1">
      <alignment vertical="center"/>
    </xf>
    <xf numFmtId="0" fontId="6" fillId="0" borderId="0" xfId="0" applyFont="1" applyFill="1" applyAlignment="1" applyProtection="1">
      <alignment horizontal="left" vertical="center"/>
    </xf>
    <xf numFmtId="0" fontId="6" fillId="0" borderId="0" xfId="0" applyFont="1" applyFill="1" applyBorder="1" applyAlignment="1" applyProtection="1">
      <alignment horizontal="left" vertical="center"/>
    </xf>
    <xf numFmtId="0" fontId="6" fillId="0" borderId="4" xfId="0" applyFont="1" applyFill="1" applyBorder="1" applyAlignment="1" applyProtection="1">
      <alignment horizontal="left" vertical="center"/>
    </xf>
    <xf numFmtId="0" fontId="6" fillId="0" borderId="20" xfId="0" applyFont="1" applyFill="1" applyBorder="1" applyAlignment="1" applyProtection="1">
      <alignment horizontal="left" vertical="center"/>
    </xf>
    <xf numFmtId="0" fontId="6" fillId="0" borderId="0" xfId="0" applyFont="1" applyFill="1" applyBorder="1" applyAlignment="1" applyProtection="1">
      <alignment vertical="center"/>
    </xf>
    <xf numFmtId="0" fontId="6" fillId="0" borderId="26" xfId="0" applyFont="1" applyFill="1" applyBorder="1" applyAlignment="1" applyProtection="1">
      <alignment horizontal="left" vertical="center"/>
    </xf>
    <xf numFmtId="0" fontId="18" fillId="0" borderId="28" xfId="0" applyFont="1" applyFill="1" applyBorder="1" applyAlignment="1" applyProtection="1">
      <alignment horizontal="center" vertical="center"/>
    </xf>
    <xf numFmtId="0" fontId="19" fillId="0" borderId="0" xfId="0" applyFont="1" applyFill="1" applyBorder="1" applyAlignment="1" applyProtection="1">
      <alignment horizontal="left" vertical="center"/>
    </xf>
    <xf numFmtId="0" fontId="18" fillId="0" borderId="32" xfId="0" applyFont="1" applyFill="1" applyBorder="1" applyAlignment="1" applyProtection="1">
      <alignment vertical="center"/>
    </xf>
    <xf numFmtId="0" fontId="18" fillId="0" borderId="26" xfId="0" applyFont="1" applyFill="1" applyBorder="1">
      <alignment vertical="center"/>
    </xf>
    <xf numFmtId="0" fontId="20" fillId="4" borderId="0" xfId="0" applyFont="1" applyFill="1">
      <alignment vertical="center"/>
    </xf>
    <xf numFmtId="0" fontId="20" fillId="6" borderId="0" xfId="0" applyFont="1" applyFill="1">
      <alignment vertical="center"/>
    </xf>
    <xf numFmtId="0" fontId="20" fillId="5" borderId="0" xfId="0" applyFont="1" applyFill="1">
      <alignment vertical="center"/>
    </xf>
    <xf numFmtId="0" fontId="20" fillId="0" borderId="0" xfId="0" applyFont="1">
      <alignment vertical="center"/>
    </xf>
    <xf numFmtId="0" fontId="20" fillId="0" borderId="0" xfId="0" applyFont="1" applyBorder="1">
      <alignment vertical="center"/>
    </xf>
    <xf numFmtId="0" fontId="18" fillId="0" borderId="0" xfId="1" applyFont="1" applyFill="1" applyProtection="1">
      <alignment vertical="center"/>
    </xf>
    <xf numFmtId="0" fontId="18" fillId="0" borderId="0" xfId="1"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10" fillId="0" borderId="0" xfId="0" applyFont="1" applyFill="1" applyBorder="1" applyAlignment="1" applyProtection="1">
      <alignment horizontal="left" vertical="center"/>
    </xf>
    <xf numFmtId="0" fontId="18" fillId="0" borderId="0" xfId="9" applyFont="1" applyFill="1" applyBorder="1" applyAlignment="1" applyProtection="1">
      <alignment horizontal="left" vertical="center"/>
    </xf>
    <xf numFmtId="0" fontId="18" fillId="0" borderId="0" xfId="9" applyFont="1" applyFill="1" applyProtection="1">
      <alignment vertical="center"/>
    </xf>
    <xf numFmtId="0" fontId="20" fillId="0" borderId="0" xfId="0" applyFont="1" applyAlignment="1">
      <alignment vertical="center"/>
    </xf>
    <xf numFmtId="0" fontId="18" fillId="0" borderId="0" xfId="0" applyFont="1" applyFill="1" applyBorder="1">
      <alignment vertical="center"/>
    </xf>
    <xf numFmtId="0" fontId="18" fillId="0" borderId="4" xfId="0" applyFont="1" applyFill="1" applyBorder="1">
      <alignment vertical="center"/>
    </xf>
    <xf numFmtId="0" fontId="18" fillId="0" borderId="20" xfId="0" applyFont="1" applyFill="1" applyBorder="1">
      <alignment vertical="center"/>
    </xf>
    <xf numFmtId="0" fontId="25" fillId="0" borderId="21" xfId="0" applyFont="1" applyFill="1" applyBorder="1" applyAlignment="1">
      <alignment horizontal="left" vertical="center"/>
    </xf>
    <xf numFmtId="177" fontId="18" fillId="0" borderId="0" xfId="0" applyNumberFormat="1" applyFont="1" applyFill="1" applyBorder="1">
      <alignment vertical="center"/>
    </xf>
    <xf numFmtId="0" fontId="9" fillId="0" borderId="0" xfId="0" applyFont="1" applyFill="1" applyAlignment="1" applyProtection="1">
      <alignment horizontal="left" vertical="center"/>
    </xf>
    <xf numFmtId="0" fontId="18" fillId="0" borderId="4" xfId="0" applyFont="1" applyFill="1" applyBorder="1" applyAlignment="1" applyProtection="1">
      <alignment horizontal="center" vertical="center"/>
    </xf>
    <xf numFmtId="0" fontId="18" fillId="0" borderId="4" xfId="0" applyFont="1" applyFill="1" applyBorder="1" applyAlignment="1" applyProtection="1">
      <alignment horizontal="left" vertical="center"/>
    </xf>
    <xf numFmtId="0" fontId="18" fillId="0" borderId="4" xfId="0" applyFont="1" applyFill="1" applyBorder="1" applyAlignment="1" applyProtection="1">
      <alignment horizontal="center" vertical="center" shrinkToFit="1"/>
      <protection locked="0"/>
    </xf>
    <xf numFmtId="0" fontId="18" fillId="0" borderId="20" xfId="0" applyFont="1" applyFill="1" applyBorder="1" applyAlignment="1" applyProtection="1">
      <alignment horizontal="left" vertical="center"/>
    </xf>
    <xf numFmtId="0" fontId="18" fillId="0" borderId="25" xfId="0" applyFont="1" applyFill="1" applyBorder="1" applyAlignment="1" applyProtection="1">
      <alignment vertical="center"/>
    </xf>
    <xf numFmtId="0" fontId="18" fillId="0" borderId="0" xfId="0" applyFont="1" applyFill="1" applyBorder="1" applyAlignment="1" applyProtection="1">
      <alignment vertical="center"/>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left" vertical="center"/>
    </xf>
    <xf numFmtId="0" fontId="18" fillId="0" borderId="27" xfId="0" applyFont="1" applyFill="1" applyBorder="1" applyAlignment="1" applyProtection="1">
      <alignment vertical="center"/>
    </xf>
    <xf numFmtId="0" fontId="18" fillId="0" borderId="28" xfId="0" applyFont="1" applyFill="1" applyBorder="1" applyAlignment="1" applyProtection="1">
      <alignment vertical="center"/>
    </xf>
    <xf numFmtId="0" fontId="18" fillId="0" borderId="29" xfId="0" applyFont="1" applyFill="1" applyBorder="1" applyAlignment="1" applyProtection="1">
      <alignment horizontal="left" vertical="center"/>
    </xf>
    <xf numFmtId="49" fontId="18" fillId="0" borderId="4" xfId="0" applyNumberFormat="1" applyFont="1" applyFill="1" applyBorder="1" applyAlignment="1" applyProtection="1">
      <alignment horizontal="center" vertical="center"/>
      <protection locked="0"/>
    </xf>
    <xf numFmtId="49" fontId="18" fillId="0" borderId="35" xfId="0" applyNumberFormat="1" applyFont="1" applyFill="1" applyBorder="1" applyAlignment="1" applyProtection="1">
      <alignment horizontal="center" vertical="center"/>
      <protection locked="0"/>
    </xf>
    <xf numFmtId="0" fontId="18" fillId="0" borderId="35" xfId="0" applyFont="1" applyFill="1" applyBorder="1" applyAlignment="1" applyProtection="1">
      <alignment horizontal="left" vertical="center"/>
    </xf>
    <xf numFmtId="0" fontId="18" fillId="0" borderId="36" xfId="0" applyFont="1" applyFill="1" applyBorder="1" applyAlignment="1" applyProtection="1">
      <alignment horizontal="left" vertical="center"/>
    </xf>
    <xf numFmtId="49" fontId="18" fillId="0" borderId="0" xfId="0" applyNumberFormat="1" applyFont="1" applyFill="1" applyBorder="1" applyAlignment="1" applyProtection="1">
      <alignment horizontal="center" vertical="center"/>
      <protection locked="0"/>
    </xf>
    <xf numFmtId="49" fontId="18" fillId="0" borderId="28" xfId="0" applyNumberFormat="1" applyFont="1" applyFill="1" applyBorder="1" applyAlignment="1" applyProtection="1">
      <alignment horizontal="center" vertical="center"/>
      <protection locked="0"/>
    </xf>
    <xf numFmtId="0" fontId="18" fillId="0" borderId="24" xfId="0" applyFont="1" applyFill="1" applyBorder="1" applyAlignment="1" applyProtection="1">
      <alignment vertical="center"/>
      <protection locked="0"/>
    </xf>
    <xf numFmtId="0" fontId="18" fillId="0" borderId="24" xfId="0" applyFont="1" applyFill="1" applyBorder="1" applyAlignment="1" applyProtection="1">
      <alignment horizontal="left" vertical="center" shrinkToFit="1"/>
    </xf>
    <xf numFmtId="0" fontId="23" fillId="0" borderId="0" xfId="0" applyFont="1" applyFill="1" applyProtection="1">
      <alignment vertical="center"/>
    </xf>
    <xf numFmtId="0" fontId="18" fillId="0" borderId="0" xfId="0" applyFont="1" applyFill="1" applyAlignment="1" applyProtection="1">
      <alignment horizontal="left" vertical="center"/>
    </xf>
    <xf numFmtId="0" fontId="18" fillId="0" borderId="4"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29" xfId="0" applyFont="1" applyFill="1" applyBorder="1" applyAlignment="1" applyProtection="1">
      <alignment vertical="center"/>
    </xf>
    <xf numFmtId="0" fontId="18" fillId="0" borderId="26" xfId="0" applyFont="1" applyFill="1" applyBorder="1" applyAlignment="1" applyProtection="1">
      <alignment vertical="center"/>
    </xf>
    <xf numFmtId="0" fontId="18" fillId="0" borderId="25"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9" fillId="0" borderId="4" xfId="0" applyFont="1" applyFill="1" applyBorder="1">
      <alignment vertical="center"/>
    </xf>
    <xf numFmtId="0" fontId="28" fillId="0" borderId="0" xfId="0" applyFont="1">
      <alignment vertical="center"/>
    </xf>
    <xf numFmtId="0" fontId="29" fillId="0" borderId="0" xfId="0" applyFont="1" applyAlignment="1">
      <alignment horizontal="left" vertical="center"/>
    </xf>
    <xf numFmtId="0" fontId="29" fillId="0" borderId="0" xfId="0" applyFont="1" applyAlignment="1">
      <alignment vertical="center"/>
    </xf>
    <xf numFmtId="0" fontId="29" fillId="0" borderId="0" xfId="0" applyFont="1" applyAlignment="1" applyProtection="1">
      <alignment vertical="center"/>
    </xf>
    <xf numFmtId="0" fontId="30" fillId="0" borderId="0" xfId="0" applyFont="1" applyAlignment="1">
      <alignment vertical="center"/>
    </xf>
    <xf numFmtId="0" fontId="30"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vertical="center"/>
    </xf>
    <xf numFmtId="0" fontId="31" fillId="0" borderId="0" xfId="0" applyNumberFormat="1" applyFont="1" applyBorder="1" applyAlignment="1" applyProtection="1">
      <alignment horizontal="center" vertical="center"/>
      <protection locked="0"/>
    </xf>
    <xf numFmtId="0" fontId="31" fillId="0" borderId="0" xfId="0" applyNumberFormat="1" applyFont="1" applyBorder="1" applyAlignment="1" applyProtection="1">
      <alignment horizontal="center" vertical="center"/>
    </xf>
    <xf numFmtId="58" fontId="31" fillId="0" borderId="0" xfId="0" applyNumberFormat="1" applyFont="1" applyAlignment="1" applyProtection="1">
      <alignment vertical="center"/>
    </xf>
    <xf numFmtId="0" fontId="30" fillId="0" borderId="0" xfId="0" applyFont="1" applyAlignment="1" applyProtection="1">
      <alignment vertical="center"/>
    </xf>
    <xf numFmtId="0" fontId="30" fillId="0" borderId="0" xfId="0" applyFont="1" applyAlignment="1" applyProtection="1">
      <alignment horizontal="left" vertical="center"/>
    </xf>
    <xf numFmtId="0" fontId="31" fillId="0" borderId="0" xfId="0" applyFont="1" applyBorder="1" applyAlignment="1">
      <alignment vertical="center"/>
    </xf>
    <xf numFmtId="0" fontId="32" fillId="0" borderId="0" xfId="0" applyFont="1" applyBorder="1" applyAlignment="1" applyProtection="1">
      <alignment vertical="center" shrinkToFit="1"/>
    </xf>
    <xf numFmtId="0" fontId="31" fillId="0" borderId="28" xfId="0" applyFont="1" applyBorder="1" applyAlignment="1">
      <alignment vertical="center"/>
    </xf>
    <xf numFmtId="0" fontId="31" fillId="0" borderId="0" xfId="0" applyFont="1" applyBorder="1" applyAlignment="1">
      <alignment horizontal="center"/>
    </xf>
    <xf numFmtId="0" fontId="31" fillId="0" borderId="0" xfId="0" applyFont="1" applyBorder="1" applyAlignment="1" applyProtection="1">
      <alignment horizontal="center"/>
    </xf>
    <xf numFmtId="0" fontId="32" fillId="0" borderId="0" xfId="0" applyFont="1" applyBorder="1" applyAlignment="1" applyProtection="1">
      <alignment shrinkToFit="1"/>
    </xf>
    <xf numFmtId="0" fontId="33" fillId="0" borderId="0" xfId="0" applyFont="1" applyAlignment="1">
      <alignment horizontal="left" vertical="center"/>
    </xf>
    <xf numFmtId="0" fontId="31" fillId="0" borderId="0" xfId="0" applyFont="1" applyBorder="1" applyAlignment="1" applyProtection="1">
      <alignment vertical="center"/>
    </xf>
    <xf numFmtId="0" fontId="31" fillId="0" borderId="0" xfId="0" applyFont="1" applyAlignment="1">
      <alignment horizontal="center" vertical="center"/>
    </xf>
    <xf numFmtId="0" fontId="31" fillId="0" borderId="0" xfId="0" applyFont="1" applyFill="1" applyBorder="1" applyAlignment="1">
      <alignment vertical="center"/>
    </xf>
    <xf numFmtId="0" fontId="31" fillId="0" borderId="0" xfId="0" applyFont="1" applyFill="1" applyBorder="1" applyAlignment="1">
      <alignment horizontal="left" vertical="center"/>
    </xf>
    <xf numFmtId="0" fontId="29" fillId="0" borderId="0" xfId="0" applyFont="1" applyBorder="1" applyAlignment="1">
      <alignment vertical="center"/>
    </xf>
    <xf numFmtId="0" fontId="28" fillId="0" borderId="0" xfId="0" applyFont="1" applyAlignment="1">
      <alignment horizontal="left" vertical="top" wrapText="1"/>
    </xf>
    <xf numFmtId="0" fontId="28" fillId="0" borderId="0" xfId="0" applyFont="1" applyBorder="1">
      <alignment vertical="center"/>
    </xf>
    <xf numFmtId="0" fontId="36" fillId="0" borderId="0" xfId="0" applyFont="1" applyFill="1" applyBorder="1" applyAlignment="1">
      <alignment vertical="center"/>
    </xf>
    <xf numFmtId="0" fontId="37" fillId="0" borderId="0" xfId="0" applyFont="1" applyFill="1" applyBorder="1" applyAlignment="1">
      <alignment vertical="center" shrinkToFit="1"/>
    </xf>
    <xf numFmtId="0" fontId="37" fillId="0" borderId="0" xfId="0" applyFont="1" applyFill="1" applyBorder="1" applyAlignment="1">
      <alignment vertical="center"/>
    </xf>
    <xf numFmtId="0" fontId="28" fillId="0" borderId="0" xfId="0" applyFont="1" applyBorder="1" applyAlignment="1">
      <alignment vertical="center"/>
    </xf>
    <xf numFmtId="0" fontId="31" fillId="0" borderId="43" xfId="0" applyFont="1" applyFill="1" applyBorder="1" applyAlignment="1" applyProtection="1">
      <alignment horizontal="center" vertical="center"/>
      <protection locked="0"/>
    </xf>
    <xf numFmtId="0" fontId="31"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31" fillId="0" borderId="29" xfId="0" applyFont="1" applyFill="1" applyBorder="1" applyAlignment="1">
      <alignment vertical="center"/>
    </xf>
    <xf numFmtId="0" fontId="31" fillId="0" borderId="24" xfId="0" applyFont="1" applyFill="1" applyBorder="1" applyAlignment="1" applyProtection="1">
      <alignment vertical="center" shrinkToFit="1"/>
    </xf>
    <xf numFmtId="0" fontId="31" fillId="0" borderId="6" xfId="0" applyFont="1" applyFill="1" applyBorder="1" applyAlignment="1" applyProtection="1">
      <alignment vertical="center" shrinkToFit="1"/>
    </xf>
    <xf numFmtId="0" fontId="5" fillId="0" borderId="34"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4" xfId="0" applyFont="1" applyFill="1" applyBorder="1" applyAlignment="1">
      <alignment vertical="center"/>
    </xf>
    <xf numFmtId="0" fontId="5" fillId="0" borderId="20" xfId="0" applyFont="1" applyFill="1" applyBorder="1" applyAlignment="1">
      <alignment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25" xfId="0" applyFont="1" applyFill="1" applyBorder="1" applyAlignment="1">
      <alignment vertical="center"/>
    </xf>
    <xf numFmtId="0" fontId="5" fillId="0" borderId="0" xfId="0" applyFont="1" applyFill="1" applyBorder="1" applyAlignment="1">
      <alignment vertical="center"/>
    </xf>
    <xf numFmtId="0" fontId="5" fillId="0" borderId="26"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left" vertical="center" wrapText="1"/>
    </xf>
    <xf numFmtId="0" fontId="5" fillId="2" borderId="5" xfId="0" applyFont="1" applyFill="1" applyBorder="1" applyAlignment="1">
      <alignment horizontal="center" vertical="center"/>
    </xf>
    <xf numFmtId="0" fontId="5" fillId="0" borderId="0" xfId="0" applyFont="1" applyFill="1" applyBorder="1" applyAlignment="1">
      <alignment vertical="center"/>
    </xf>
    <xf numFmtId="0" fontId="23" fillId="0" borderId="28" xfId="0" applyFont="1" applyFill="1" applyBorder="1" applyAlignment="1">
      <alignment vertical="center"/>
    </xf>
    <xf numFmtId="0" fontId="31" fillId="0" borderId="24" xfId="0" applyFont="1" applyFill="1" applyBorder="1" applyAlignment="1" applyProtection="1">
      <alignment horizontal="center" vertical="center" shrinkToFit="1"/>
    </xf>
    <xf numFmtId="0" fontId="18" fillId="0" borderId="28" xfId="0" applyFont="1" applyFill="1" applyBorder="1" applyAlignment="1" applyProtection="1">
      <alignment horizontal="center" vertical="center"/>
    </xf>
    <xf numFmtId="0" fontId="18" fillId="0" borderId="4" xfId="0" applyFont="1" applyFill="1" applyBorder="1" applyAlignment="1" applyProtection="1">
      <alignment horizontal="center" vertical="center"/>
      <protection locked="0"/>
    </xf>
    <xf numFmtId="0" fontId="18" fillId="0" borderId="4" xfId="0" applyFont="1" applyFill="1" applyBorder="1" applyAlignment="1" applyProtection="1">
      <alignment horizontal="left" vertical="center"/>
    </xf>
    <xf numFmtId="0" fontId="18" fillId="0" borderId="0" xfId="0" applyFont="1" applyFill="1" applyBorder="1" applyAlignment="1" applyProtection="1">
      <alignment horizontal="center" vertical="center"/>
    </xf>
    <xf numFmtId="0" fontId="18" fillId="0" borderId="21"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18" fillId="0" borderId="0" xfId="0" applyFont="1" applyFill="1" applyBorder="1" applyAlignment="1" applyProtection="1">
      <alignment horizontal="left" vertical="center"/>
    </xf>
    <xf numFmtId="0" fontId="18" fillId="0" borderId="24" xfId="0" applyFont="1" applyFill="1" applyBorder="1" applyAlignment="1" applyProtection="1">
      <alignment horizontal="left" vertical="center"/>
    </xf>
    <xf numFmtId="0" fontId="18" fillId="0" borderId="26" xfId="0" applyFont="1" applyFill="1" applyBorder="1" applyAlignment="1" applyProtection="1">
      <alignment horizontal="left" vertical="center"/>
    </xf>
    <xf numFmtId="0" fontId="18" fillId="0" borderId="6" xfId="0" applyFont="1" applyFill="1" applyBorder="1" applyAlignment="1" applyProtection="1">
      <alignment horizontal="left" vertical="center"/>
    </xf>
    <xf numFmtId="0" fontId="18" fillId="0" borderId="29" xfId="0" applyFont="1" applyFill="1" applyBorder="1" applyAlignment="1" applyProtection="1">
      <alignment horizontal="left" vertical="center"/>
    </xf>
    <xf numFmtId="0" fontId="18" fillId="0" borderId="25" xfId="0" applyFont="1" applyFill="1" applyBorder="1" applyAlignment="1" applyProtection="1">
      <alignment horizontal="left" vertical="center"/>
    </xf>
    <xf numFmtId="0" fontId="18" fillId="0" borderId="43" xfId="0" applyFont="1" applyFill="1" applyBorder="1" applyAlignment="1" applyProtection="1">
      <alignment horizontal="left" vertical="center"/>
    </xf>
    <xf numFmtId="0" fontId="18" fillId="0" borderId="32" xfId="0" applyFont="1" applyFill="1" applyBorder="1" applyAlignment="1" applyProtection="1">
      <alignment horizontal="left" vertical="center"/>
    </xf>
    <xf numFmtId="0" fontId="18" fillId="0" borderId="43"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32" xfId="0" applyFont="1" applyFill="1" applyBorder="1" applyAlignment="1" applyProtection="1">
      <alignment horizontal="center" vertical="center"/>
    </xf>
    <xf numFmtId="0" fontId="18" fillId="0" borderId="43"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18" fillId="0" borderId="32"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5" fillId="0" borderId="0" xfId="0" applyFont="1" applyFill="1" applyBorder="1" applyAlignment="1">
      <alignment vertical="center"/>
    </xf>
    <xf numFmtId="0" fontId="18" fillId="0" borderId="24"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xf>
    <xf numFmtId="0" fontId="18" fillId="0" borderId="24" xfId="0" applyFont="1" applyFill="1" applyBorder="1" applyAlignment="1" applyProtection="1">
      <alignment horizontal="center" vertical="center"/>
      <protection locked="0"/>
    </xf>
    <xf numFmtId="0" fontId="18" fillId="0" borderId="0" xfId="0" applyFont="1" applyFill="1" applyBorder="1" applyAlignment="1" applyProtection="1">
      <alignment vertical="center" shrinkToFit="1"/>
    </xf>
    <xf numFmtId="0" fontId="18" fillId="0" borderId="4"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1" fillId="0" borderId="26" xfId="0" applyFont="1" applyFill="1" applyBorder="1" applyAlignment="1" applyProtection="1">
      <alignment horizontal="center" vertical="center"/>
    </xf>
    <xf numFmtId="0" fontId="18" fillId="0" borderId="28"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18" fillId="0" borderId="28" xfId="0" applyFont="1" applyFill="1" applyBorder="1" applyAlignment="1" applyProtection="1">
      <alignment horizontal="center" vertical="center"/>
      <protection locked="0"/>
    </xf>
    <xf numFmtId="0" fontId="18" fillId="0" borderId="4" xfId="0" applyFont="1" applyFill="1" applyBorder="1" applyAlignment="1" applyProtection="1">
      <alignment horizontal="left" vertical="center"/>
    </xf>
    <xf numFmtId="0" fontId="18" fillId="0" borderId="28" xfId="0" applyFont="1" applyFill="1" applyBorder="1" applyAlignment="1" applyProtection="1">
      <alignment horizontal="left" vertical="center"/>
    </xf>
    <xf numFmtId="0" fontId="18" fillId="0" borderId="35" xfId="0" applyFont="1" applyFill="1" applyBorder="1" applyAlignment="1" applyProtection="1">
      <alignment horizontal="center" vertical="center"/>
    </xf>
    <xf numFmtId="0" fontId="18" fillId="0" borderId="28"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xf>
    <xf numFmtId="0" fontId="18" fillId="0" borderId="29"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left" vertical="center"/>
      <protection locked="0"/>
    </xf>
    <xf numFmtId="0" fontId="18" fillId="0" borderId="24" xfId="0" applyFont="1" applyFill="1" applyBorder="1" applyAlignment="1" applyProtection="1">
      <alignment horizontal="left" vertical="center"/>
    </xf>
    <xf numFmtId="0" fontId="28" fillId="0" borderId="0" xfId="0" applyFont="1" applyFill="1" applyAlignment="1">
      <alignment horizontal="left" vertical="center"/>
    </xf>
    <xf numFmtId="0" fontId="29" fillId="0" borderId="0" xfId="0" applyFont="1" applyFill="1" applyAlignment="1">
      <alignment vertical="center"/>
    </xf>
    <xf numFmtId="0" fontId="31" fillId="0" borderId="0" xfId="0" applyFont="1" applyFill="1" applyAlignment="1">
      <alignment horizontal="center" vertical="center"/>
    </xf>
    <xf numFmtId="0" fontId="6" fillId="0" borderId="28" xfId="0" applyFont="1" applyFill="1" applyBorder="1" applyAlignment="1" applyProtection="1">
      <alignment horizontal="left" vertical="center"/>
    </xf>
    <xf numFmtId="0" fontId="19" fillId="0" borderId="28" xfId="0" applyFont="1" applyFill="1" applyBorder="1" applyAlignment="1" applyProtection="1">
      <alignment horizontal="left" vertical="center"/>
    </xf>
    <xf numFmtId="0" fontId="6" fillId="0" borderId="29" xfId="0" applyFont="1" applyFill="1" applyBorder="1" applyAlignment="1" applyProtection="1">
      <alignment horizontal="left" vertical="center"/>
    </xf>
    <xf numFmtId="0" fontId="7" fillId="0" borderId="21" xfId="0" applyFont="1" applyFill="1" applyBorder="1" applyAlignment="1" applyProtection="1">
      <alignment horizontal="left" vertical="center"/>
    </xf>
    <xf numFmtId="0" fontId="19" fillId="0" borderId="4" xfId="0" applyFont="1" applyFill="1" applyBorder="1" applyAlignment="1" applyProtection="1">
      <alignment horizontal="left" vertical="center"/>
    </xf>
    <xf numFmtId="177" fontId="19" fillId="0" borderId="4" xfId="0" applyNumberFormat="1" applyFont="1" applyFill="1" applyBorder="1">
      <alignment vertical="center"/>
    </xf>
    <xf numFmtId="0" fontId="41" fillId="0" borderId="0" xfId="10" applyFont="1">
      <alignment vertical="center"/>
    </xf>
    <xf numFmtId="0" fontId="41" fillId="0" borderId="0" xfId="10" applyFont="1" applyBorder="1">
      <alignment vertical="center"/>
    </xf>
    <xf numFmtId="0" fontId="44" fillId="0" borderId="0" xfId="10" applyFont="1" applyFill="1">
      <alignment vertical="center"/>
    </xf>
    <xf numFmtId="0" fontId="18" fillId="0" borderId="35" xfId="0" applyFont="1" applyFill="1" applyBorder="1" applyAlignment="1" applyProtection="1">
      <alignment horizontal="center" vertical="center"/>
      <protection locked="0"/>
    </xf>
    <xf numFmtId="0" fontId="6" fillId="0" borderId="4" xfId="0" applyFont="1" applyFill="1" applyBorder="1" applyAlignment="1" applyProtection="1">
      <alignment vertical="center"/>
    </xf>
    <xf numFmtId="0" fontId="45" fillId="0" borderId="0" xfId="0" applyFont="1" applyFill="1" applyBorder="1" applyAlignment="1" applyProtection="1">
      <alignment vertical="center"/>
    </xf>
    <xf numFmtId="0" fontId="45" fillId="0" borderId="28" xfId="0" applyFont="1" applyFill="1" applyBorder="1" applyAlignment="1" applyProtection="1">
      <alignment vertical="center"/>
    </xf>
    <xf numFmtId="0" fontId="6" fillId="0" borderId="28" xfId="0" applyFont="1" applyFill="1" applyBorder="1" applyAlignment="1" applyProtection="1">
      <alignment vertical="center"/>
    </xf>
    <xf numFmtId="0" fontId="18" fillId="0" borderId="0" xfId="0" applyFont="1" applyFill="1" applyBorder="1" applyAlignment="1" applyProtection="1">
      <alignment horizontal="center" vertical="center" shrinkToFit="1"/>
    </xf>
    <xf numFmtId="0" fontId="18" fillId="0" borderId="28" xfId="0" applyFont="1" applyFill="1" applyBorder="1" applyAlignment="1" applyProtection="1">
      <alignment horizontal="left" vertical="center" shrinkToFit="1"/>
      <protection locked="0"/>
    </xf>
    <xf numFmtId="0" fontId="18" fillId="0" borderId="0" xfId="0" applyFont="1" applyFill="1" applyBorder="1" applyAlignment="1" applyProtection="1">
      <alignment vertical="center" wrapText="1"/>
    </xf>
    <xf numFmtId="0" fontId="4" fillId="0" borderId="0" xfId="2" applyFont="1" applyAlignment="1">
      <alignment vertical="center"/>
    </xf>
    <xf numFmtId="0" fontId="4" fillId="0" borderId="0" xfId="2" applyFont="1" applyAlignment="1">
      <alignment horizontal="center" vertical="center"/>
    </xf>
    <xf numFmtId="0" fontId="49" fillId="0" borderId="0" xfId="2" applyFont="1" applyAlignment="1">
      <alignment horizontal="center" vertical="center"/>
    </xf>
    <xf numFmtId="0" fontId="49" fillId="13" borderId="53" xfId="2" applyFont="1" applyFill="1" applyBorder="1" applyAlignment="1">
      <alignment horizontal="center" vertical="center"/>
    </xf>
    <xf numFmtId="0" fontId="49" fillId="13" borderId="14" xfId="2" applyFont="1" applyFill="1" applyBorder="1" applyAlignment="1">
      <alignment horizontal="center" vertical="center"/>
    </xf>
    <xf numFmtId="0" fontId="49" fillId="13" borderId="13" xfId="2" applyFont="1" applyFill="1" applyBorder="1" applyAlignment="1">
      <alignment horizontal="center" vertical="center" shrinkToFit="1"/>
    </xf>
    <xf numFmtId="0" fontId="49" fillId="13" borderId="78" xfId="2" applyFont="1" applyFill="1" applyBorder="1" applyAlignment="1">
      <alignment horizontal="center" vertical="center"/>
    </xf>
    <xf numFmtId="0" fontId="49" fillId="13" borderId="79" xfId="2" applyFont="1" applyFill="1" applyBorder="1" applyAlignment="1">
      <alignment horizontal="center" vertical="center"/>
    </xf>
    <xf numFmtId="0" fontId="4" fillId="0" borderId="5" xfId="2" applyFont="1" applyBorder="1" applyAlignment="1">
      <alignment horizontal="center" vertical="center" shrinkToFit="1"/>
    </xf>
    <xf numFmtId="0" fontId="4" fillId="0" borderId="4" xfId="2" applyFont="1" applyBorder="1" applyAlignment="1">
      <alignment horizontal="center" vertical="center" shrinkToFit="1"/>
    </xf>
    <xf numFmtId="0" fontId="4" fillId="0" borderId="4" xfId="2" applyFont="1" applyBorder="1" applyAlignment="1">
      <alignment vertical="center" shrinkToFit="1"/>
    </xf>
    <xf numFmtId="0" fontId="4" fillId="0" borderId="4" xfId="2" applyFont="1" applyBorder="1" applyAlignment="1">
      <alignment vertical="center"/>
    </xf>
    <xf numFmtId="0" fontId="50" fillId="0" borderId="0" xfId="2" applyFont="1" applyBorder="1" applyAlignment="1">
      <alignment horizontal="left" vertical="center"/>
    </xf>
    <xf numFmtId="0" fontId="51" fillId="0" borderId="0" xfId="1" applyFont="1" applyProtection="1">
      <alignment vertical="center"/>
    </xf>
    <xf numFmtId="0" fontId="18" fillId="0" borderId="0" xfId="1" applyFont="1" applyProtection="1">
      <alignment vertical="center"/>
    </xf>
    <xf numFmtId="0" fontId="18" fillId="0" borderId="0" xfId="1" applyFont="1" applyAlignment="1" applyProtection="1">
      <alignment horizontal="center" vertical="center"/>
    </xf>
    <xf numFmtId="0" fontId="18" fillId="0" borderId="0" xfId="1" applyFont="1" applyAlignment="1" applyProtection="1">
      <alignment horizontal="right" vertical="center"/>
    </xf>
    <xf numFmtId="0" fontId="6" fillId="0" borderId="0" xfId="1" applyFont="1" applyAlignment="1" applyProtection="1">
      <alignment horizontal="right" vertical="center"/>
      <protection locked="0"/>
    </xf>
    <xf numFmtId="0" fontId="18" fillId="0" borderId="63" xfId="1" applyFont="1" applyBorder="1" applyAlignment="1" applyProtection="1">
      <alignment horizontal="center" vertical="center"/>
    </xf>
    <xf numFmtId="0" fontId="18" fillId="0" borderId="66" xfId="1" applyFont="1" applyBorder="1" applyAlignment="1" applyProtection="1">
      <alignment horizontal="center" vertical="center"/>
    </xf>
    <xf numFmtId="0" fontId="18" fillId="0" borderId="64" xfId="1" applyFont="1" applyBorder="1" applyAlignment="1" applyProtection="1">
      <alignment horizontal="center" vertical="center"/>
    </xf>
    <xf numFmtId="0" fontId="18" fillId="0" borderId="65" xfId="1" applyFont="1" applyBorder="1" applyAlignment="1" applyProtection="1">
      <alignment horizontal="center" vertical="center"/>
    </xf>
    <xf numFmtId="0" fontId="18" fillId="0" borderId="81" xfId="1" applyFont="1" applyBorder="1" applyAlignment="1" applyProtection="1">
      <alignment vertical="center" shrinkToFit="1"/>
      <protection locked="0"/>
    </xf>
    <xf numFmtId="0" fontId="6" fillId="0" borderId="61" xfId="1" applyFont="1" applyBorder="1" applyAlignment="1" applyProtection="1">
      <alignment vertical="center" shrinkToFit="1"/>
      <protection locked="0"/>
    </xf>
    <xf numFmtId="0" fontId="18" fillId="0" borderId="82" xfId="1" applyFont="1" applyBorder="1" applyAlignment="1" applyProtection="1">
      <alignment vertical="center" shrinkToFit="1"/>
      <protection locked="0"/>
    </xf>
    <xf numFmtId="0" fontId="18" fillId="0" borderId="61" xfId="1" applyFont="1" applyFill="1" applyBorder="1" applyAlignment="1" applyProtection="1">
      <alignment horizontal="center" vertical="center"/>
      <protection locked="0"/>
    </xf>
    <xf numFmtId="180" fontId="18" fillId="0" borderId="61" xfId="1" applyNumberFormat="1" applyFont="1" applyFill="1" applyBorder="1" applyAlignment="1" applyProtection="1">
      <alignment horizontal="left" vertical="center"/>
    </xf>
    <xf numFmtId="0" fontId="18" fillId="0" borderId="61" xfId="1" applyNumberFormat="1" applyFont="1" applyFill="1" applyBorder="1" applyAlignment="1" applyProtection="1">
      <alignment horizontal="center" vertical="center"/>
      <protection locked="0"/>
    </xf>
    <xf numFmtId="0" fontId="18" fillId="0" borderId="62" xfId="1" applyNumberFormat="1" applyFont="1" applyFill="1" applyBorder="1" applyAlignment="1" applyProtection="1">
      <alignment horizontal="center" vertical="center"/>
      <protection locked="0"/>
    </xf>
    <xf numFmtId="0" fontId="18" fillId="0" borderId="83" xfId="1" applyFont="1" applyBorder="1" applyAlignment="1" applyProtection="1">
      <alignment vertical="center" shrinkToFit="1"/>
      <protection locked="0"/>
    </xf>
    <xf numFmtId="0" fontId="18" fillId="0" borderId="84" xfId="1" applyFont="1" applyBorder="1" applyAlignment="1" applyProtection="1">
      <alignment vertical="center" shrinkToFit="1"/>
      <protection locked="0"/>
    </xf>
    <xf numFmtId="0" fontId="18" fillId="0" borderId="2" xfId="1" applyFont="1" applyBorder="1" applyAlignment="1" applyProtection="1">
      <alignment vertical="center" shrinkToFit="1"/>
      <protection locked="0"/>
    </xf>
    <xf numFmtId="0" fontId="18" fillId="0" borderId="3" xfId="1" applyFont="1" applyBorder="1" applyAlignment="1" applyProtection="1">
      <alignment vertical="center" shrinkToFit="1"/>
      <protection locked="0"/>
    </xf>
    <xf numFmtId="0" fontId="18" fillId="0" borderId="37" xfId="1" applyFont="1" applyFill="1" applyBorder="1" applyAlignment="1" applyProtection="1">
      <alignment horizontal="center" vertical="center"/>
      <protection locked="0"/>
    </xf>
    <xf numFmtId="180" fontId="18" fillId="0" borderId="2" xfId="1" applyNumberFormat="1" applyFont="1" applyFill="1" applyBorder="1" applyAlignment="1" applyProtection="1">
      <alignment horizontal="left" vertical="center"/>
    </xf>
    <xf numFmtId="0" fontId="18" fillId="0" borderId="2" xfId="1" applyNumberFormat="1" applyFont="1" applyFill="1" applyBorder="1" applyAlignment="1" applyProtection="1">
      <alignment horizontal="center" vertical="center"/>
      <protection locked="0"/>
    </xf>
    <xf numFmtId="0" fontId="18" fillId="0" borderId="1" xfId="1" applyNumberFormat="1" applyFont="1" applyFill="1" applyBorder="1" applyAlignment="1" applyProtection="1">
      <alignment horizontal="center" vertical="center"/>
      <protection locked="0"/>
    </xf>
    <xf numFmtId="0" fontId="18" fillId="0" borderId="85" xfId="1" applyFont="1" applyBorder="1" applyAlignment="1" applyProtection="1">
      <alignment vertical="center" shrinkToFit="1"/>
      <protection locked="0"/>
    </xf>
    <xf numFmtId="0" fontId="18" fillId="0" borderId="86" xfId="1" applyFont="1" applyBorder="1" applyAlignment="1" applyProtection="1">
      <alignment vertical="center" shrinkToFit="1"/>
      <protection locked="0"/>
    </xf>
    <xf numFmtId="0" fontId="18" fillId="0" borderId="87" xfId="1" applyFont="1" applyBorder="1" applyAlignment="1" applyProtection="1">
      <alignment vertical="center" shrinkToFit="1"/>
      <protection locked="0"/>
    </xf>
    <xf numFmtId="0" fontId="18" fillId="0" borderId="88" xfId="1" applyFont="1" applyBorder="1" applyAlignment="1" applyProtection="1">
      <alignment vertical="center" shrinkToFit="1"/>
      <protection locked="0"/>
    </xf>
    <xf numFmtId="0" fontId="18" fillId="0" borderId="89" xfId="1" applyFont="1" applyFill="1" applyBorder="1" applyAlignment="1" applyProtection="1">
      <alignment horizontal="center" vertical="center"/>
      <protection locked="0"/>
    </xf>
    <xf numFmtId="180" fontId="18" fillId="0" borderId="90" xfId="1" applyNumberFormat="1" applyFont="1" applyFill="1" applyBorder="1" applyAlignment="1" applyProtection="1">
      <alignment horizontal="left" vertical="center"/>
    </xf>
    <xf numFmtId="0" fontId="18" fillId="0" borderId="90" xfId="1" applyNumberFormat="1" applyFont="1" applyFill="1" applyBorder="1" applyAlignment="1" applyProtection="1">
      <alignment horizontal="center" vertical="center"/>
      <protection locked="0"/>
    </xf>
    <xf numFmtId="0" fontId="18" fillId="0" borderId="91" xfId="1" applyNumberFormat="1" applyFont="1" applyFill="1" applyBorder="1" applyAlignment="1" applyProtection="1">
      <alignment horizontal="center" vertical="center"/>
      <protection locked="0"/>
    </xf>
    <xf numFmtId="0" fontId="18" fillId="0" borderId="92" xfId="1" applyFont="1" applyBorder="1" applyAlignment="1" applyProtection="1">
      <alignment vertical="center" shrinkToFit="1"/>
      <protection locked="0"/>
    </xf>
    <xf numFmtId="0" fontId="18" fillId="0" borderId="0" xfId="1" applyFont="1" applyBorder="1" applyProtection="1">
      <alignment vertical="center"/>
    </xf>
    <xf numFmtId="0" fontId="18" fillId="0" borderId="0" xfId="1" applyFont="1" applyBorder="1" applyAlignment="1" applyProtection="1">
      <alignment horizontal="right" vertical="center"/>
    </xf>
    <xf numFmtId="180" fontId="18" fillId="0" borderId="0" xfId="1" applyNumberFormat="1" applyFont="1" applyBorder="1" applyAlignment="1" applyProtection="1">
      <alignment horizontal="left" vertical="center"/>
    </xf>
    <xf numFmtId="180" fontId="18" fillId="0" borderId="0" xfId="1" applyNumberFormat="1" applyFont="1" applyAlignment="1" applyProtection="1">
      <alignment horizontal="left" vertical="center"/>
    </xf>
    <xf numFmtId="0" fontId="18" fillId="0" borderId="0" xfId="1" applyFont="1" applyAlignment="1" applyProtection="1">
      <alignment horizontal="distributed" vertical="center"/>
    </xf>
    <xf numFmtId="0" fontId="18" fillId="0" borderId="0" xfId="1" applyFont="1" applyAlignment="1" applyProtection="1">
      <alignment vertical="center"/>
    </xf>
    <xf numFmtId="0" fontId="6" fillId="0" borderId="0" xfId="0" applyFont="1" applyProtection="1">
      <alignment vertical="center"/>
    </xf>
    <xf numFmtId="0" fontId="53" fillId="0" borderId="0" xfId="0" quotePrefix="1" applyFont="1" applyProtection="1">
      <alignment vertical="center"/>
    </xf>
    <xf numFmtId="0" fontId="6" fillId="0" borderId="5" xfId="0" applyFont="1" applyBorder="1" applyAlignment="1" applyProtection="1">
      <alignment horizontal="center" vertical="center"/>
    </xf>
    <xf numFmtId="0" fontId="6" fillId="0" borderId="23" xfId="0" applyFont="1" applyBorder="1" applyProtection="1">
      <alignment vertical="center"/>
    </xf>
    <xf numFmtId="0" fontId="6" fillId="0" borderId="6" xfId="0" applyFont="1" applyBorder="1" applyProtection="1">
      <alignment vertical="center"/>
    </xf>
    <xf numFmtId="38" fontId="6" fillId="0" borderId="5" xfId="7" applyFont="1" applyBorder="1" applyAlignment="1" applyProtection="1">
      <alignment horizontal="center" vertical="center"/>
    </xf>
    <xf numFmtId="38" fontId="6" fillId="0" borderId="0" xfId="7" applyFont="1" applyBorder="1" applyAlignment="1" applyProtection="1">
      <alignment horizontal="center" vertical="center"/>
    </xf>
    <xf numFmtId="38" fontId="6" fillId="0" borderId="0" xfId="7" applyFont="1" applyAlignment="1" applyProtection="1">
      <alignment horizontal="center" vertical="center"/>
    </xf>
    <xf numFmtId="0" fontId="6" fillId="0" borderId="0" xfId="0" applyFont="1" applyBorder="1" applyProtection="1">
      <alignment vertical="center"/>
    </xf>
    <xf numFmtId="0" fontId="7" fillId="0" borderId="0" xfId="0" applyFont="1" applyProtection="1">
      <alignment vertical="center"/>
    </xf>
    <xf numFmtId="0" fontId="6" fillId="0" borderId="23" xfId="0" applyFont="1" applyFill="1" applyBorder="1" applyProtection="1">
      <alignment vertical="center"/>
    </xf>
    <xf numFmtId="38" fontId="6" fillId="0" borderId="24" xfId="7" applyFont="1" applyFill="1" applyBorder="1" applyProtection="1">
      <alignment vertical="center"/>
    </xf>
    <xf numFmtId="0" fontId="6" fillId="0" borderId="24" xfId="0" applyFont="1" applyFill="1" applyBorder="1" applyProtection="1">
      <alignment vertical="center"/>
    </xf>
    <xf numFmtId="38" fontId="6" fillId="0" borderId="6" xfId="7" applyFont="1" applyFill="1" applyBorder="1" applyAlignment="1" applyProtection="1">
      <alignment horizontal="left" vertical="center"/>
    </xf>
    <xf numFmtId="0" fontId="6" fillId="0" borderId="0" xfId="0" applyFont="1" applyFill="1" applyProtection="1">
      <alignment vertical="center"/>
    </xf>
    <xf numFmtId="0" fontId="6" fillId="0" borderId="24" xfId="0" applyFont="1" applyBorder="1" applyProtection="1">
      <alignment vertical="center"/>
    </xf>
    <xf numFmtId="0" fontId="19" fillId="0" borderId="0" xfId="0" applyFont="1" applyBorder="1" applyProtection="1">
      <alignment vertical="center"/>
    </xf>
    <xf numFmtId="38" fontId="6" fillId="0" borderId="0" xfId="7" applyFont="1" applyFill="1" applyBorder="1" applyAlignment="1" applyProtection="1">
      <alignment vertical="center" shrinkToFit="1"/>
    </xf>
    <xf numFmtId="178" fontId="6" fillId="0" borderId="43" xfId="7" applyNumberFormat="1" applyFont="1" applyBorder="1" applyAlignment="1" applyProtection="1">
      <alignment horizontal="left" vertical="center" wrapText="1"/>
    </xf>
    <xf numFmtId="178" fontId="6" fillId="0" borderId="11" xfId="7" applyNumberFormat="1" applyFont="1" applyBorder="1" applyAlignment="1" applyProtection="1">
      <alignment horizontal="left" vertical="center" wrapText="1"/>
    </xf>
    <xf numFmtId="0" fontId="6" fillId="0" borderId="0" xfId="0" applyFont="1" applyBorder="1" applyAlignment="1" applyProtection="1">
      <alignment vertical="center" wrapText="1"/>
    </xf>
    <xf numFmtId="178" fontId="6" fillId="0" borderId="0" xfId="7" applyNumberFormat="1" applyFont="1" applyBorder="1" applyAlignment="1" applyProtection="1">
      <alignment vertical="center" wrapText="1"/>
    </xf>
    <xf numFmtId="178" fontId="6" fillId="0" borderId="0" xfId="7" applyNumberFormat="1" applyFont="1" applyBorder="1" applyAlignment="1" applyProtection="1">
      <alignment vertical="center"/>
    </xf>
    <xf numFmtId="178" fontId="6" fillId="0" borderId="0" xfId="7" applyNumberFormat="1" applyFont="1" applyFill="1" applyBorder="1" applyAlignment="1" applyProtection="1">
      <alignment horizontal="left" vertical="center"/>
    </xf>
    <xf numFmtId="178" fontId="6" fillId="0" borderId="0" xfId="7" applyNumberFormat="1" applyFont="1" applyFill="1" applyBorder="1" applyAlignment="1" applyProtection="1">
      <alignment horizontal="center" vertical="center"/>
    </xf>
    <xf numFmtId="178" fontId="6" fillId="0" borderId="0" xfId="7" applyNumberFormat="1" applyFont="1" applyFill="1" applyBorder="1" applyAlignment="1" applyProtection="1">
      <alignment horizontal="left" vertical="center" shrinkToFit="1"/>
    </xf>
    <xf numFmtId="0" fontId="6" fillId="0" borderId="28" xfId="0" applyFont="1" applyBorder="1" applyProtection="1">
      <alignment vertical="center"/>
    </xf>
    <xf numFmtId="0" fontId="54" fillId="0" borderId="0" xfId="0" applyFont="1" applyProtection="1">
      <alignment vertical="center"/>
    </xf>
    <xf numFmtId="0" fontId="54" fillId="0" borderId="0" xfId="0" applyFont="1" applyBorder="1" applyProtection="1">
      <alignment vertical="center"/>
    </xf>
    <xf numFmtId="0" fontId="6" fillId="0" borderId="0" xfId="0" applyFont="1" applyBorder="1" applyAlignment="1" applyProtection="1">
      <alignment horizontal="right" vertical="center" wrapText="1"/>
    </xf>
    <xf numFmtId="0" fontId="7" fillId="0" borderId="0" xfId="0" applyFont="1" applyBorder="1" applyProtection="1">
      <alignment vertical="center"/>
    </xf>
    <xf numFmtId="0" fontId="55" fillId="0" borderId="0" xfId="0" applyFont="1" applyFill="1" applyProtection="1">
      <alignment vertical="center"/>
    </xf>
    <xf numFmtId="0" fontId="56" fillId="0" borderId="0" xfId="0" applyFont="1" applyFill="1" applyProtection="1">
      <alignment vertical="center"/>
    </xf>
    <xf numFmtId="0" fontId="6" fillId="0" borderId="5" xfId="0" applyFont="1" applyBorder="1" applyProtection="1">
      <alignment vertical="center"/>
    </xf>
    <xf numFmtId="38" fontId="6" fillId="0" borderId="5" xfId="7" applyFont="1" applyFill="1" applyBorder="1" applyAlignment="1" applyProtection="1">
      <alignment vertical="center"/>
    </xf>
    <xf numFmtId="0" fontId="56" fillId="0" borderId="26" xfId="0" applyFont="1" applyFill="1" applyBorder="1" applyAlignment="1" applyProtection="1">
      <alignment horizontal="right" vertical="center"/>
    </xf>
    <xf numFmtId="0" fontId="56" fillId="0" borderId="23" xfId="0" applyNumberFormat="1" applyFont="1" applyFill="1" applyBorder="1" applyAlignment="1" applyProtection="1">
      <alignment vertical="center"/>
      <protection locked="0"/>
    </xf>
    <xf numFmtId="0" fontId="56" fillId="0" borderId="24" xfId="0" applyNumberFormat="1" applyFont="1" applyFill="1" applyBorder="1" applyAlignment="1" applyProtection="1">
      <alignment vertical="center"/>
      <protection locked="0"/>
    </xf>
    <xf numFmtId="0" fontId="57" fillId="0" borderId="24" xfId="7" applyNumberFormat="1" applyFont="1" applyFill="1" applyBorder="1" applyAlignment="1" applyProtection="1">
      <alignment horizontal="center" vertical="center"/>
    </xf>
    <xf numFmtId="0" fontId="57" fillId="0" borderId="24" xfId="7" applyNumberFormat="1" applyFont="1" applyFill="1" applyBorder="1" applyAlignment="1" applyProtection="1">
      <alignment vertical="center"/>
      <protection locked="0"/>
    </xf>
    <xf numFmtId="40" fontId="56" fillId="0" borderId="0" xfId="7" applyNumberFormat="1" applyFont="1" applyFill="1" applyProtection="1">
      <alignment vertical="center"/>
    </xf>
    <xf numFmtId="0" fontId="56" fillId="0" borderId="26" xfId="0" applyFont="1" applyFill="1" applyBorder="1" applyAlignment="1" applyProtection="1">
      <alignment vertical="center"/>
    </xf>
    <xf numFmtId="0" fontId="56" fillId="0" borderId="0" xfId="0" applyFont="1" applyFill="1" applyBorder="1" applyProtection="1">
      <alignment vertical="center"/>
    </xf>
    <xf numFmtId="38" fontId="56" fillId="0" borderId="0" xfId="7" applyFont="1" applyFill="1" applyBorder="1" applyAlignment="1" applyProtection="1">
      <alignment vertical="center"/>
    </xf>
    <xf numFmtId="0" fontId="56" fillId="0" borderId="0" xfId="0" applyNumberFormat="1" applyFont="1" applyFill="1" applyBorder="1" applyAlignment="1" applyProtection="1">
      <alignment horizontal="center" vertical="center"/>
    </xf>
    <xf numFmtId="38" fontId="55" fillId="0" borderId="0" xfId="7" applyFont="1" applyFill="1" applyBorder="1" applyAlignment="1" applyProtection="1">
      <alignment vertical="center"/>
    </xf>
    <xf numFmtId="40" fontId="46" fillId="10" borderId="0" xfId="11" applyNumberFormat="1" applyProtection="1">
      <alignment vertical="center"/>
    </xf>
    <xf numFmtId="178" fontId="56" fillId="0" borderId="0" xfId="7" applyNumberFormat="1" applyFont="1" applyFill="1" applyBorder="1" applyAlignment="1" applyProtection="1">
      <alignment vertical="center"/>
    </xf>
    <xf numFmtId="0" fontId="56" fillId="0" borderId="0" xfId="0" applyFont="1" applyFill="1" applyBorder="1" applyAlignment="1" applyProtection="1">
      <alignment vertical="center" wrapText="1"/>
    </xf>
    <xf numFmtId="178" fontId="56" fillId="0" borderId="0" xfId="7" applyNumberFormat="1" applyFont="1" applyFill="1" applyBorder="1" applyAlignment="1" applyProtection="1">
      <alignment horizontal="center" vertical="center"/>
    </xf>
    <xf numFmtId="0" fontId="56" fillId="0" borderId="0" xfId="0" applyFont="1" applyFill="1" applyBorder="1" applyAlignment="1" applyProtection="1">
      <alignment vertical="center"/>
    </xf>
    <xf numFmtId="0" fontId="6" fillId="0" borderId="0" xfId="0" applyFont="1" applyBorder="1" applyAlignment="1" applyProtection="1">
      <alignment vertical="center"/>
    </xf>
    <xf numFmtId="0" fontId="57" fillId="0" borderId="0" xfId="7" applyNumberFormat="1" applyFont="1" applyFill="1" applyBorder="1" applyAlignment="1" applyProtection="1">
      <alignment horizontal="center" vertical="center"/>
    </xf>
    <xf numFmtId="0" fontId="57" fillId="0" borderId="0" xfId="0" applyFont="1" applyFill="1" applyBorder="1" applyAlignment="1" applyProtection="1">
      <alignment horizontal="left" vertical="top" wrapText="1" shrinkToFit="1"/>
    </xf>
    <xf numFmtId="12" fontId="6" fillId="0" borderId="0" xfId="0" applyNumberFormat="1" applyFont="1" applyBorder="1" applyAlignment="1" applyProtection="1">
      <alignment vertical="center"/>
    </xf>
    <xf numFmtId="12" fontId="6" fillId="0" borderId="0" xfId="0" applyNumberFormat="1" applyFont="1" applyBorder="1" applyAlignment="1" applyProtection="1">
      <alignment vertical="center" wrapText="1"/>
    </xf>
    <xf numFmtId="0" fontId="6" fillId="0" borderId="28" xfId="0" applyFont="1" applyBorder="1" applyAlignment="1" applyProtection="1">
      <alignment vertical="center"/>
    </xf>
    <xf numFmtId="0" fontId="56" fillId="0" borderId="28" xfId="0" applyFont="1" applyFill="1" applyBorder="1" applyProtection="1">
      <alignment vertical="center"/>
    </xf>
    <xf numFmtId="0" fontId="56" fillId="0" borderId="0" xfId="0" applyNumberFormat="1" applyFont="1" applyFill="1" applyBorder="1" applyAlignment="1" applyProtection="1">
      <alignment vertical="center"/>
    </xf>
    <xf numFmtId="38" fontId="55" fillId="0" borderId="0" xfId="7" applyFont="1" applyFill="1" applyBorder="1" applyAlignment="1" applyProtection="1">
      <alignment horizontal="center" vertical="center"/>
    </xf>
    <xf numFmtId="0" fontId="56" fillId="0" borderId="51" xfId="0" applyFont="1" applyFill="1" applyBorder="1" applyAlignment="1" applyProtection="1">
      <alignment vertical="center"/>
    </xf>
    <xf numFmtId="0" fontId="56" fillId="0" borderId="51" xfId="0" applyFont="1" applyFill="1" applyBorder="1" applyProtection="1">
      <alignment vertical="center"/>
    </xf>
    <xf numFmtId="0" fontId="9" fillId="0" borderId="0" xfId="0" applyFont="1" applyFill="1" applyBorder="1" applyAlignment="1">
      <alignment vertical="center"/>
    </xf>
    <xf numFmtId="38" fontId="6" fillId="0" borderId="0" xfId="7" applyFont="1" applyFill="1" applyBorder="1" applyAlignment="1" applyProtection="1">
      <alignment horizontal="center" vertical="center"/>
      <protection locked="0"/>
    </xf>
    <xf numFmtId="38" fontId="6" fillId="0" borderId="0" xfId="7" applyFont="1" applyFill="1" applyBorder="1" applyAlignment="1" applyProtection="1">
      <alignment horizontal="left" vertical="center"/>
    </xf>
    <xf numFmtId="0" fontId="6" fillId="0" borderId="0" xfId="0" applyFont="1" applyBorder="1" applyAlignment="1" applyProtection="1">
      <alignment horizontal="center" vertical="center"/>
    </xf>
    <xf numFmtId="181" fontId="6" fillId="0" borderId="0" xfId="0" applyNumberFormat="1" applyFont="1" applyBorder="1" applyAlignment="1" applyProtection="1">
      <alignment horizontal="center" vertical="center" wrapText="1"/>
    </xf>
    <xf numFmtId="0" fontId="5" fillId="0" borderId="0" xfId="0" applyFont="1" applyFill="1" applyBorder="1" applyAlignment="1">
      <alignment vertical="center"/>
    </xf>
    <xf numFmtId="0" fontId="21" fillId="4" borderId="4" xfId="0" applyFont="1" applyFill="1" applyBorder="1" applyAlignment="1" applyProtection="1">
      <alignment vertical="center"/>
    </xf>
    <xf numFmtId="0" fontId="21" fillId="4" borderId="20" xfId="0" applyFont="1" applyFill="1" applyBorder="1" applyAlignment="1" applyProtection="1">
      <alignment vertical="center"/>
    </xf>
    <xf numFmtId="0" fontId="18" fillId="4" borderId="4" xfId="0" applyFont="1" applyFill="1" applyBorder="1" applyAlignment="1" applyProtection="1">
      <alignment vertical="center"/>
    </xf>
    <xf numFmtId="0" fontId="18" fillId="0" borderId="6" xfId="0" applyFont="1" applyFill="1" applyBorder="1" applyAlignment="1" applyProtection="1">
      <alignment horizontal="center" vertical="center"/>
    </xf>
    <xf numFmtId="0" fontId="18" fillId="0" borderId="28" xfId="0" applyFont="1" applyFill="1" applyBorder="1" applyAlignment="1" applyProtection="1">
      <alignment horizontal="center" vertical="center"/>
    </xf>
    <xf numFmtId="0" fontId="21" fillId="0" borderId="0"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xf>
    <xf numFmtId="0" fontId="18" fillId="0" borderId="4"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protection locked="0"/>
    </xf>
    <xf numFmtId="0" fontId="6" fillId="0" borderId="0" xfId="0" applyFont="1" applyFill="1">
      <alignment vertical="center"/>
    </xf>
    <xf numFmtId="0" fontId="22" fillId="0" borderId="4" xfId="0" applyFont="1" applyFill="1" applyBorder="1" applyAlignment="1" applyProtection="1">
      <alignment horizontal="center" vertical="center"/>
      <protection locked="0"/>
    </xf>
    <xf numFmtId="0" fontId="59" fillId="0" borderId="28" xfId="0" applyFont="1" applyBorder="1" applyAlignment="1" applyProtection="1">
      <alignment horizontal="center" vertical="center" wrapText="1"/>
      <protection locked="0"/>
    </xf>
    <xf numFmtId="0" fontId="59" fillId="0" borderId="28" xfId="0" applyFont="1" applyFill="1" applyBorder="1" applyAlignment="1" applyProtection="1">
      <alignment horizontal="center" vertical="center"/>
    </xf>
    <xf numFmtId="0" fontId="59" fillId="0" borderId="20" xfId="0" applyFont="1" applyFill="1" applyBorder="1" applyAlignment="1" applyProtection="1">
      <alignment horizontal="center" vertical="center"/>
    </xf>
    <xf numFmtId="0" fontId="22" fillId="0" borderId="24" xfId="0" applyFont="1" applyFill="1" applyBorder="1" applyAlignment="1" applyProtection="1">
      <alignment horizontal="center" vertical="center"/>
      <protection locked="0"/>
    </xf>
    <xf numFmtId="0" fontId="22" fillId="0" borderId="28" xfId="0" applyFont="1" applyFill="1" applyBorder="1" applyAlignment="1" applyProtection="1">
      <alignment horizontal="center" vertical="center"/>
      <protection locked="0"/>
    </xf>
    <xf numFmtId="0" fontId="22" fillId="0" borderId="28" xfId="0" applyFont="1" applyFill="1" applyBorder="1" applyAlignment="1" applyProtection="1">
      <alignment vertical="center"/>
    </xf>
    <xf numFmtId="0" fontId="6" fillId="0" borderId="24" xfId="0" applyFont="1" applyFill="1" applyBorder="1" applyAlignment="1" applyProtection="1">
      <alignment horizontal="left" vertical="center"/>
    </xf>
    <xf numFmtId="0" fontId="22" fillId="0" borderId="0" xfId="0" applyFont="1" applyFill="1" applyBorder="1" applyAlignment="1" applyProtection="1">
      <alignment horizontal="center" vertical="center"/>
      <protection locked="0"/>
    </xf>
    <xf numFmtId="0" fontId="59" fillId="0" borderId="29" xfId="0" applyFont="1" applyFill="1" applyBorder="1" applyAlignment="1" applyProtection="1">
      <alignment horizontal="center" vertical="center"/>
    </xf>
    <xf numFmtId="0" fontId="5" fillId="0" borderId="5"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protection locked="0"/>
    </xf>
    <xf numFmtId="0" fontId="5" fillId="0" borderId="16" xfId="0" applyFont="1" applyFill="1" applyBorder="1" applyAlignment="1" applyProtection="1">
      <alignment horizontal="center" vertical="center"/>
      <protection locked="0"/>
    </xf>
    <xf numFmtId="0" fontId="5" fillId="0" borderId="31" xfId="0"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22" fillId="0" borderId="4" xfId="0" applyFont="1" applyBorder="1" applyAlignment="1" applyProtection="1">
      <alignment vertical="top" wrapText="1"/>
    </xf>
    <xf numFmtId="0" fontId="59" fillId="0" borderId="4" xfId="0" applyFont="1" applyBorder="1" applyAlignment="1" applyProtection="1">
      <alignment horizontal="center" vertical="center" wrapText="1"/>
    </xf>
    <xf numFmtId="0" fontId="47" fillId="0" borderId="0" xfId="10" applyFont="1">
      <alignment vertical="center"/>
    </xf>
    <xf numFmtId="38" fontId="18" fillId="0" borderId="28" xfId="7" applyFont="1" applyFill="1" applyBorder="1" applyAlignment="1" applyProtection="1">
      <alignment horizontal="center" vertical="center"/>
    </xf>
    <xf numFmtId="9" fontId="18" fillId="0" borderId="28" xfId="8" applyFont="1" applyFill="1" applyBorder="1" applyAlignment="1" applyProtection="1">
      <alignment horizontal="center" vertical="center"/>
    </xf>
    <xf numFmtId="0" fontId="18" fillId="0" borderId="28" xfId="0" applyFont="1" applyFill="1" applyBorder="1" applyAlignment="1" applyProtection="1">
      <alignment vertical="center" wrapText="1"/>
    </xf>
    <xf numFmtId="0" fontId="23" fillId="0" borderId="28" xfId="0" applyFont="1" applyFill="1" applyBorder="1" applyAlignment="1" applyProtection="1">
      <alignment vertical="center"/>
    </xf>
    <xf numFmtId="0" fontId="61" fillId="0" borderId="0" xfId="0" applyFont="1" applyFill="1" applyBorder="1" applyAlignment="1">
      <alignment horizontal="center" vertical="center"/>
    </xf>
    <xf numFmtId="0" fontId="42" fillId="0" borderId="21" xfId="0" applyFont="1" applyFill="1" applyBorder="1" applyAlignment="1">
      <alignment vertical="center"/>
    </xf>
    <xf numFmtId="0" fontId="42" fillId="0" borderId="4" xfId="0" applyFont="1" applyFill="1" applyBorder="1" applyAlignment="1">
      <alignment vertical="center"/>
    </xf>
    <xf numFmtId="0" fontId="62" fillId="0" borderId="0" xfId="10" applyFont="1">
      <alignment vertical="center"/>
    </xf>
    <xf numFmtId="0" fontId="18" fillId="0" borderId="6"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18" fillId="0" borderId="23" xfId="0" applyFont="1" applyFill="1" applyBorder="1">
      <alignment vertical="center"/>
    </xf>
    <xf numFmtId="0" fontId="18" fillId="0" borderId="6" xfId="0" applyFont="1" applyFill="1" applyBorder="1">
      <alignment vertical="center"/>
    </xf>
    <xf numFmtId="0" fontId="22" fillId="0" borderId="21" xfId="0" applyFont="1" applyFill="1" applyBorder="1" applyAlignment="1" applyProtection="1">
      <alignment horizontal="center" vertical="center"/>
      <protection locked="0"/>
    </xf>
    <xf numFmtId="0" fontId="59" fillId="0" borderId="0" xfId="0" applyFont="1" applyFill="1" applyBorder="1" applyAlignment="1" applyProtection="1">
      <alignment horizontal="center" vertical="center"/>
    </xf>
    <xf numFmtId="0" fontId="22" fillId="0" borderId="25" xfId="0" applyFont="1" applyFill="1" applyBorder="1" applyAlignment="1" applyProtection="1">
      <alignment vertical="center" shrinkToFit="1"/>
    </xf>
    <xf numFmtId="38" fontId="18" fillId="0" borderId="0" xfId="7" applyFont="1" applyFill="1" applyBorder="1" applyAlignment="1" applyProtection="1">
      <alignment horizontal="center" vertical="center"/>
    </xf>
    <xf numFmtId="9" fontId="18" fillId="0" borderId="0" xfId="8" applyFont="1" applyFill="1" applyBorder="1" applyAlignment="1" applyProtection="1">
      <alignment horizontal="center" vertical="center"/>
    </xf>
    <xf numFmtId="0" fontId="65" fillId="0" borderId="0" xfId="15" applyFont="1" applyFill="1" applyBorder="1" applyAlignment="1">
      <alignment horizontal="left" vertical="top"/>
    </xf>
    <xf numFmtId="0" fontId="66" fillId="0" borderId="98" xfId="15" applyFont="1" applyFill="1" applyBorder="1" applyAlignment="1">
      <alignment horizontal="left" vertical="center" wrapText="1" indent="5"/>
    </xf>
    <xf numFmtId="0" fontId="66" fillId="0" borderId="98" xfId="15" applyFont="1" applyFill="1" applyBorder="1" applyAlignment="1">
      <alignment horizontal="left" vertical="center" wrapText="1" indent="1"/>
    </xf>
    <xf numFmtId="0" fontId="66" fillId="0" borderId="98" xfId="15" applyFont="1" applyFill="1" applyBorder="1" applyAlignment="1">
      <alignment horizontal="center" vertical="center" wrapText="1"/>
    </xf>
    <xf numFmtId="0" fontId="66" fillId="0" borderId="98" xfId="15" applyFont="1" applyFill="1" applyBorder="1" applyAlignment="1">
      <alignment horizontal="left" vertical="center" wrapText="1" indent="2"/>
    </xf>
    <xf numFmtId="0" fontId="66" fillId="0" borderId="97" xfId="15" applyFont="1" applyFill="1" applyBorder="1" applyAlignment="1">
      <alignment horizontal="left" vertical="center" wrapText="1" indent="2"/>
    </xf>
    <xf numFmtId="0" fontId="65" fillId="0" borderId="98" xfId="15" applyFont="1" applyFill="1" applyBorder="1" applyAlignment="1">
      <alignment horizontal="center" vertical="center" wrapText="1"/>
    </xf>
    <xf numFmtId="0" fontId="65" fillId="0" borderId="98" xfId="15" applyFont="1" applyFill="1" applyBorder="1" applyAlignment="1">
      <alignment horizontal="left" vertical="center" wrapText="1"/>
    </xf>
    <xf numFmtId="0" fontId="66" fillId="0" borderId="98" xfId="15" applyFont="1" applyFill="1" applyBorder="1" applyAlignment="1">
      <alignment horizontal="left" vertical="center" wrapText="1"/>
    </xf>
    <xf numFmtId="0" fontId="64" fillId="0" borderId="98" xfId="15" applyFont="1" applyFill="1" applyBorder="1" applyAlignment="1">
      <alignment horizontal="left" vertical="center" wrapText="1"/>
    </xf>
    <xf numFmtId="1" fontId="67" fillId="0" borderId="98" xfId="15" applyNumberFormat="1" applyFont="1" applyFill="1" applyBorder="1" applyAlignment="1">
      <alignment horizontal="right" vertical="center" shrinkToFit="1"/>
    </xf>
    <xf numFmtId="0" fontId="64" fillId="0" borderId="98" xfId="15" applyFont="1" applyFill="1" applyBorder="1" applyAlignment="1">
      <alignment horizontal="center" vertical="center" wrapText="1"/>
    </xf>
    <xf numFmtId="3" fontId="68" fillId="0" borderId="97" xfId="15" applyNumberFormat="1" applyFont="1" applyFill="1" applyBorder="1" applyAlignment="1">
      <alignment horizontal="left" vertical="top" indent="2" shrinkToFit="1"/>
    </xf>
    <xf numFmtId="3" fontId="68" fillId="0" borderId="97" xfId="15" applyNumberFormat="1" applyFont="1" applyFill="1" applyBorder="1" applyAlignment="1">
      <alignment horizontal="left" vertical="top" indent="3" shrinkToFit="1"/>
    </xf>
    <xf numFmtId="3" fontId="68" fillId="0" borderId="97" xfId="15" applyNumberFormat="1" applyFont="1" applyFill="1" applyBorder="1" applyAlignment="1">
      <alignment horizontal="left" vertical="top" indent="4" shrinkToFit="1"/>
    </xf>
    <xf numFmtId="0" fontId="66" fillId="0" borderId="100" xfId="15" applyFont="1" applyFill="1" applyBorder="1" applyAlignment="1">
      <alignment horizontal="center" vertical="center" wrapText="1"/>
    </xf>
    <xf numFmtId="1" fontId="67" fillId="0" borderId="100" xfId="15" applyNumberFormat="1" applyFont="1" applyFill="1" applyBorder="1" applyAlignment="1">
      <alignment horizontal="right" vertical="center" shrinkToFit="1"/>
    </xf>
    <xf numFmtId="0" fontId="64" fillId="0" borderId="100" xfId="15" applyFont="1" applyFill="1" applyBorder="1" applyAlignment="1">
      <alignment horizontal="left" vertical="center" wrapText="1" indent="1"/>
    </xf>
    <xf numFmtId="0" fontId="64" fillId="0" borderId="98" xfId="15" applyFont="1" applyFill="1" applyBorder="1" applyAlignment="1">
      <alignment horizontal="left" vertical="top" wrapText="1"/>
    </xf>
    <xf numFmtId="0" fontId="64" fillId="0" borderId="100" xfId="15" applyFont="1" applyFill="1" applyBorder="1" applyAlignment="1">
      <alignment horizontal="left" vertical="top" wrapText="1"/>
    </xf>
    <xf numFmtId="0" fontId="64" fillId="0" borderId="100" xfId="15" applyFont="1" applyFill="1" applyBorder="1" applyAlignment="1">
      <alignment horizontal="center" vertical="center" wrapText="1"/>
    </xf>
    <xf numFmtId="0" fontId="65" fillId="0" borderId="100" xfId="15" applyFont="1" applyFill="1" applyBorder="1" applyAlignment="1">
      <alignment horizontal="left" vertical="top" wrapText="1"/>
    </xf>
    <xf numFmtId="0" fontId="64" fillId="0" borderId="100" xfId="15" applyFont="1" applyFill="1" applyBorder="1" applyAlignment="1">
      <alignment vertical="center" wrapText="1"/>
    </xf>
    <xf numFmtId="0" fontId="65" fillId="0" borderId="98" xfId="15" applyFont="1" applyFill="1" applyBorder="1" applyAlignment="1">
      <alignment horizontal="center" wrapText="1"/>
    </xf>
    <xf numFmtId="0" fontId="65" fillId="0" borderId="98" xfId="15" applyFont="1" applyFill="1" applyBorder="1" applyAlignment="1">
      <alignment horizontal="left" wrapText="1"/>
    </xf>
    <xf numFmtId="3" fontId="68" fillId="0" borderId="97" xfId="15" applyNumberFormat="1" applyFont="1" applyFill="1" applyBorder="1" applyAlignment="1">
      <alignment horizontal="left" vertical="top" indent="5" shrinkToFit="1"/>
    </xf>
    <xf numFmtId="1" fontId="69" fillId="0" borderId="98" xfId="15" applyNumberFormat="1" applyFont="1" applyFill="1" applyBorder="1" applyAlignment="1">
      <alignment horizontal="left" vertical="center" indent="1" shrinkToFit="1"/>
    </xf>
    <xf numFmtId="0" fontId="65" fillId="0" borderId="0" xfId="15" applyFont="1" applyFill="1" applyBorder="1" applyAlignment="1">
      <alignment horizontal="center" vertical="top"/>
    </xf>
    <xf numFmtId="0" fontId="70" fillId="0" borderId="0" xfId="12" applyFont="1" applyAlignment="1">
      <alignment vertical="center"/>
    </xf>
    <xf numFmtId="0" fontId="71" fillId="0" borderId="0" xfId="13" applyFont="1" applyFill="1" applyBorder="1" applyAlignment="1">
      <alignment horizontal="left" vertical="center"/>
    </xf>
    <xf numFmtId="0" fontId="72" fillId="0" borderId="0" xfId="13" applyFont="1" applyFill="1" applyBorder="1" applyAlignment="1">
      <alignment vertical="top"/>
    </xf>
    <xf numFmtId="0" fontId="72" fillId="0" borderId="0" xfId="13" applyFont="1" applyFill="1" applyBorder="1" applyAlignment="1">
      <alignment horizontal="left" vertical="top"/>
    </xf>
    <xf numFmtId="0" fontId="57" fillId="0" borderId="0" xfId="14" applyFont="1" applyFill="1" applyAlignment="1"/>
    <xf numFmtId="0" fontId="74" fillId="0" borderId="0" xfId="14" applyFont="1" applyFill="1" applyBorder="1" applyAlignment="1">
      <alignment vertical="center"/>
    </xf>
    <xf numFmtId="0" fontId="57" fillId="0" borderId="0" xfId="14" applyFont="1" applyFill="1" applyBorder="1" applyAlignment="1">
      <alignment vertical="center"/>
    </xf>
    <xf numFmtId="0" fontId="57" fillId="0" borderId="0" xfId="14" applyFont="1" applyFill="1" applyBorder="1" applyAlignment="1">
      <alignment vertical="center" wrapText="1"/>
    </xf>
    <xf numFmtId="0" fontId="12" fillId="0" borderId="0" xfId="6" applyAlignment="1"/>
    <xf numFmtId="0" fontId="57" fillId="12" borderId="5" xfId="14" applyFont="1" applyFill="1" applyBorder="1" applyAlignment="1">
      <alignment vertical="center" wrapText="1"/>
    </xf>
    <xf numFmtId="0" fontId="57" fillId="0" borderId="5" xfId="14" applyFont="1" applyFill="1" applyBorder="1" applyAlignment="1">
      <alignment horizontal="left" vertical="top" wrapText="1"/>
    </xf>
    <xf numFmtId="0" fontId="57" fillId="0" borderId="0" xfId="14" applyFont="1" applyFill="1" applyAlignment="1">
      <alignment vertical="center"/>
    </xf>
    <xf numFmtId="0" fontId="57" fillId="12" borderId="5" xfId="14" applyFont="1" applyFill="1" applyBorder="1" applyAlignment="1">
      <alignment vertical="center"/>
    </xf>
    <xf numFmtId="0" fontId="57" fillId="0" borderId="0" xfId="14" applyFont="1" applyFill="1" applyBorder="1" applyAlignment="1">
      <alignment wrapText="1"/>
    </xf>
    <xf numFmtId="0" fontId="57" fillId="0" borderId="0" xfId="14" applyFont="1" applyFill="1" applyAlignment="1">
      <alignment shrinkToFit="1"/>
    </xf>
    <xf numFmtId="0" fontId="57" fillId="0" borderId="0" xfId="14" applyFont="1" applyFill="1" applyBorder="1" applyAlignment="1">
      <alignment horizontal="left" vertical="top" wrapText="1"/>
    </xf>
    <xf numFmtId="0" fontId="57" fillId="0" borderId="0" xfId="14" applyFont="1" applyFill="1" applyAlignment="1">
      <alignment wrapText="1"/>
    </xf>
    <xf numFmtId="0" fontId="65" fillId="0" borderId="97" xfId="15" applyFont="1" applyFill="1" applyBorder="1" applyAlignment="1">
      <alignment horizontal="left" wrapText="1"/>
    </xf>
    <xf numFmtId="0" fontId="65" fillId="0" borderId="97" xfId="15" applyFont="1" applyFill="1" applyBorder="1" applyAlignment="1">
      <alignment horizontal="left" vertical="center" wrapText="1"/>
    </xf>
    <xf numFmtId="0" fontId="65" fillId="0" borderId="100" xfId="15" applyFont="1" applyFill="1" applyBorder="1" applyAlignment="1">
      <alignment horizontal="left" vertical="center" wrapText="1"/>
    </xf>
    <xf numFmtId="0" fontId="65" fillId="0" borderId="100" xfId="15" applyFont="1" applyFill="1" applyBorder="1" applyAlignment="1">
      <alignment horizontal="center" vertical="center" wrapText="1"/>
    </xf>
    <xf numFmtId="0" fontId="64" fillId="0" borderId="100" xfId="15" applyFont="1" applyFill="1" applyBorder="1" applyAlignment="1">
      <alignment horizontal="left" vertical="center" wrapText="1"/>
    </xf>
    <xf numFmtId="0" fontId="18" fillId="0" borderId="75" xfId="0" applyFont="1" applyFill="1" applyBorder="1" applyAlignment="1" applyProtection="1">
      <alignment horizontal="center" vertical="center" shrinkToFit="1"/>
      <protection locked="0"/>
    </xf>
    <xf numFmtId="0" fontId="18" fillId="0" borderId="6"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4" xfId="0" applyFont="1" applyFill="1" applyBorder="1" applyAlignment="1" applyProtection="1">
      <alignment horizontal="center" vertical="center" wrapText="1"/>
    </xf>
    <xf numFmtId="0" fontId="18" fillId="0" borderId="4" xfId="0" applyFont="1" applyFill="1" applyBorder="1" applyAlignment="1" applyProtection="1">
      <alignment horizontal="left" vertical="center"/>
    </xf>
    <xf numFmtId="0" fontId="25" fillId="0" borderId="25" xfId="0" applyFont="1" applyFill="1" applyBorder="1" applyAlignment="1" applyProtection="1">
      <alignment vertical="center"/>
    </xf>
    <xf numFmtId="0" fontId="18" fillId="0" borderId="0" xfId="0" applyFont="1" applyFill="1" applyBorder="1" applyAlignment="1" applyProtection="1">
      <alignment vertical="top"/>
    </xf>
    <xf numFmtId="0" fontId="18" fillId="0" borderId="0" xfId="0" applyFont="1" applyFill="1" applyBorder="1" applyProtection="1">
      <alignment vertical="center"/>
    </xf>
    <xf numFmtId="0" fontId="18" fillId="0" borderId="26" xfId="0" applyFont="1" applyFill="1" applyBorder="1" applyProtection="1">
      <alignment vertical="center"/>
    </xf>
    <xf numFmtId="0" fontId="57" fillId="0" borderId="0" xfId="14" applyFont="1" applyFill="1" applyBorder="1" applyAlignment="1" applyProtection="1">
      <alignment vertical="center" wrapText="1"/>
      <protection locked="0"/>
    </xf>
    <xf numFmtId="0" fontId="57" fillId="0" borderId="5" xfId="14" applyFont="1" applyFill="1" applyBorder="1" applyAlignment="1" applyProtection="1">
      <alignment horizontal="left" vertical="top"/>
      <protection locked="0"/>
    </xf>
    <xf numFmtId="0" fontId="4" fillId="0" borderId="10" xfId="2" applyFont="1" applyBorder="1" applyAlignment="1" applyProtection="1">
      <alignment vertical="center" shrinkToFit="1"/>
      <protection locked="0"/>
    </xf>
    <xf numFmtId="0" fontId="4" fillId="0" borderId="9" xfId="2" applyFont="1" applyBorder="1" applyAlignment="1" applyProtection="1">
      <alignment horizontal="center" vertical="center" shrinkToFit="1"/>
      <protection locked="0"/>
    </xf>
    <xf numFmtId="0" fontId="4" fillId="0" borderId="8" xfId="2" applyFont="1" applyBorder="1" applyAlignment="1" applyProtection="1">
      <alignment horizontal="center" vertical="center" shrinkToFit="1"/>
      <protection locked="0"/>
    </xf>
    <xf numFmtId="0" fontId="4" fillId="0" borderId="7" xfId="2" applyFont="1" applyBorder="1" applyAlignment="1" applyProtection="1">
      <alignment horizontal="center" vertical="center" shrinkToFit="1"/>
      <protection locked="0"/>
    </xf>
    <xf numFmtId="0" fontId="4" fillId="0" borderId="6" xfId="2" applyFont="1" applyBorder="1" applyAlignment="1" applyProtection="1">
      <alignment vertical="center" shrinkToFit="1"/>
      <protection locked="0"/>
    </xf>
    <xf numFmtId="0" fontId="4" fillId="0" borderId="5" xfId="2" applyFont="1" applyBorder="1" applyAlignment="1" applyProtection="1">
      <alignment vertical="center"/>
      <protection locked="0"/>
    </xf>
    <xf numFmtId="178" fontId="6" fillId="0" borderId="43" xfId="7" applyNumberFormat="1" applyFont="1" applyBorder="1" applyAlignment="1" applyProtection="1">
      <alignment horizontal="left" vertical="center" wrapText="1"/>
    </xf>
    <xf numFmtId="0" fontId="6" fillId="0" borderId="26"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38" fontId="6" fillId="0" borderId="0" xfId="7" applyFont="1" applyBorder="1" applyAlignment="1" applyProtection="1">
      <alignment horizontal="center" vertical="center"/>
    </xf>
    <xf numFmtId="178" fontId="6" fillId="0" borderId="43" xfId="7" applyNumberFormat="1" applyFont="1" applyBorder="1" applyAlignment="1" applyProtection="1">
      <alignment horizontal="left" vertical="center" wrapText="1"/>
    </xf>
    <xf numFmtId="0" fontId="6" fillId="0" borderId="0" xfId="0" applyFont="1" applyBorder="1" applyAlignment="1" applyProtection="1">
      <alignment horizontal="center" vertical="center"/>
    </xf>
    <xf numFmtId="38" fontId="55" fillId="0" borderId="0" xfId="7" applyFont="1" applyFill="1" applyBorder="1" applyAlignment="1" applyProtection="1">
      <alignment horizontal="center" vertical="center"/>
    </xf>
    <xf numFmtId="0" fontId="76" fillId="0" borderId="21" xfId="0" applyFont="1" applyFill="1" applyBorder="1" applyAlignment="1" applyProtection="1">
      <alignment horizontal="left" vertical="center"/>
    </xf>
    <xf numFmtId="0" fontId="76" fillId="0" borderId="4" xfId="0" applyFont="1" applyFill="1" applyBorder="1" applyAlignment="1" applyProtection="1">
      <alignment horizontal="center" vertical="center"/>
    </xf>
    <xf numFmtId="0" fontId="76" fillId="0" borderId="20" xfId="0" applyFont="1" applyFill="1" applyBorder="1" applyAlignment="1" applyProtection="1">
      <alignment horizontal="center" vertical="center"/>
    </xf>
    <xf numFmtId="0" fontId="76" fillId="0" borderId="29" xfId="0" applyFont="1" applyBorder="1" applyAlignment="1" applyProtection="1">
      <alignment horizontal="center" vertical="center"/>
    </xf>
    <xf numFmtId="0" fontId="76" fillId="0" borderId="24" xfId="0" applyFont="1" applyBorder="1" applyProtection="1">
      <alignment vertical="center"/>
    </xf>
    <xf numFmtId="0" fontId="76" fillId="0" borderId="6" xfId="0" applyFont="1" applyBorder="1" applyProtection="1">
      <alignment vertical="center"/>
    </xf>
    <xf numFmtId="184" fontId="76" fillId="0" borderId="28" xfId="7" applyNumberFormat="1" applyFont="1" applyFill="1" applyBorder="1" applyAlignment="1" applyProtection="1">
      <alignment horizontal="center" vertical="center"/>
      <protection locked="0"/>
    </xf>
    <xf numFmtId="184" fontId="76" fillId="0" borderId="27" xfId="7" applyNumberFormat="1" applyFont="1" applyFill="1" applyBorder="1" applyAlignment="1" applyProtection="1">
      <alignment horizontal="center" vertical="center"/>
      <protection locked="0"/>
    </xf>
    <xf numFmtId="0" fontId="6" fillId="0" borderId="4" xfId="0" applyFont="1" applyBorder="1" applyProtection="1">
      <alignment vertical="center"/>
    </xf>
    <xf numFmtId="0" fontId="6" fillId="0" borderId="26" xfId="0" applyFont="1" applyBorder="1" applyProtection="1">
      <alignment vertical="center"/>
    </xf>
    <xf numFmtId="0" fontId="6" fillId="14" borderId="24" xfId="0" applyFont="1" applyFill="1" applyBorder="1" applyProtection="1">
      <alignment vertical="center"/>
    </xf>
    <xf numFmtId="0" fontId="6" fillId="14" borderId="6" xfId="0" applyFont="1" applyFill="1" applyBorder="1" applyProtection="1">
      <alignment vertical="center"/>
    </xf>
    <xf numFmtId="0" fontId="76" fillId="14" borderId="21" xfId="0" applyFont="1" applyFill="1" applyBorder="1" applyAlignment="1" applyProtection="1">
      <alignment horizontal="left" vertical="center"/>
    </xf>
    <xf numFmtId="0" fontId="76" fillId="14" borderId="4" xfId="0" applyFont="1" applyFill="1" applyBorder="1" applyAlignment="1" applyProtection="1">
      <alignment horizontal="center" vertical="center"/>
    </xf>
    <xf numFmtId="0" fontId="76" fillId="14" borderId="20" xfId="0" applyFont="1" applyFill="1" applyBorder="1" applyAlignment="1" applyProtection="1">
      <alignment horizontal="center" vertical="center"/>
    </xf>
    <xf numFmtId="184" fontId="76" fillId="14" borderId="27" xfId="7" applyNumberFormat="1" applyFont="1" applyFill="1" applyBorder="1" applyAlignment="1" applyProtection="1">
      <alignment horizontal="center" vertical="center"/>
      <protection locked="0"/>
    </xf>
    <xf numFmtId="184" fontId="76" fillId="14" borderId="28" xfId="7" applyNumberFormat="1" applyFont="1" applyFill="1" applyBorder="1" applyAlignment="1" applyProtection="1">
      <alignment horizontal="center" vertical="center"/>
      <protection locked="0"/>
    </xf>
    <xf numFmtId="0" fontId="76" fillId="14" borderId="29" xfId="0" applyFont="1" applyFill="1" applyBorder="1" applyAlignment="1" applyProtection="1">
      <alignment horizontal="center" vertical="center"/>
    </xf>
    <xf numFmtId="0" fontId="76" fillId="14" borderId="23" xfId="0" applyFont="1" applyFill="1" applyBorder="1" applyAlignment="1" applyProtection="1">
      <alignment horizontal="center" vertical="center"/>
      <protection locked="0"/>
    </xf>
    <xf numFmtId="0" fontId="76" fillId="14" borderId="6" xfId="0" applyFont="1" applyFill="1" applyBorder="1" applyAlignment="1" applyProtection="1">
      <alignment horizontal="center" vertical="center"/>
      <protection locked="0"/>
    </xf>
    <xf numFmtId="0" fontId="76" fillId="14" borderId="24" xfId="0" applyFont="1" applyFill="1" applyBorder="1" applyProtection="1">
      <alignment vertical="center"/>
    </xf>
    <xf numFmtId="0" fontId="76" fillId="14" borderId="6" xfId="0" applyFont="1" applyFill="1" applyBorder="1" applyProtection="1">
      <alignment vertical="center"/>
    </xf>
    <xf numFmtId="38" fontId="6" fillId="14" borderId="5" xfId="7" applyFont="1" applyFill="1" applyBorder="1" applyAlignment="1" applyProtection="1">
      <alignment horizontal="center" vertical="center"/>
    </xf>
    <xf numFmtId="178" fontId="6" fillId="14" borderId="43" xfId="7" applyNumberFormat="1" applyFont="1" applyFill="1" applyBorder="1" applyAlignment="1" applyProtection="1">
      <alignment horizontal="left" vertical="center" wrapText="1"/>
    </xf>
    <xf numFmtId="178" fontId="6" fillId="14" borderId="11" xfId="7" applyNumberFormat="1" applyFont="1" applyFill="1" applyBorder="1" applyAlignment="1" applyProtection="1">
      <alignment horizontal="left" vertical="center" wrapText="1"/>
    </xf>
    <xf numFmtId="0" fontId="5" fillId="0" borderId="22"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1" xfId="0" applyFont="1" applyFill="1" applyBorder="1" applyAlignment="1">
      <alignment vertical="center"/>
    </xf>
    <xf numFmtId="0" fontId="5" fillId="0" borderId="4" xfId="0" applyFont="1" applyFill="1" applyBorder="1" applyAlignment="1">
      <alignment vertical="center"/>
    </xf>
    <xf numFmtId="0" fontId="5" fillId="0" borderId="20" xfId="0" applyFont="1" applyFill="1" applyBorder="1" applyAlignment="1">
      <alignment vertical="center"/>
    </xf>
    <xf numFmtId="0" fontId="5" fillId="0" borderId="25" xfId="0" applyFont="1" applyFill="1" applyBorder="1" applyAlignment="1">
      <alignment vertical="center"/>
    </xf>
    <xf numFmtId="0" fontId="5" fillId="0" borderId="0" xfId="0" applyFont="1" applyFill="1" applyBorder="1" applyAlignment="1">
      <alignment vertical="center"/>
    </xf>
    <xf numFmtId="0" fontId="5" fillId="0" borderId="26" xfId="0" applyFont="1" applyFill="1" applyBorder="1" applyAlignment="1">
      <alignment vertical="center"/>
    </xf>
    <xf numFmtId="0" fontId="5" fillId="0" borderId="34" xfId="0" applyFont="1" applyFill="1" applyBorder="1" applyAlignment="1">
      <alignment vertical="center"/>
    </xf>
    <xf numFmtId="0" fontId="5" fillId="0" borderId="35" xfId="0" applyFont="1" applyFill="1" applyBorder="1" applyAlignment="1">
      <alignment vertical="center"/>
    </xf>
    <xf numFmtId="0" fontId="5" fillId="0" borderId="36" xfId="0" applyFont="1" applyFill="1" applyBorder="1" applyAlignment="1">
      <alignment vertical="center"/>
    </xf>
    <xf numFmtId="0" fontId="5" fillId="0" borderId="24" xfId="0" applyFont="1" applyFill="1" applyBorder="1" applyAlignment="1">
      <alignment vertical="center" wrapText="1"/>
    </xf>
    <xf numFmtId="0" fontId="5" fillId="0" borderId="32" xfId="0" applyFont="1" applyFill="1" applyBorder="1" applyAlignment="1">
      <alignment vertical="center" wrapText="1"/>
    </xf>
    <xf numFmtId="0" fontId="5" fillId="0" borderId="22" xfId="0" applyFont="1" applyFill="1" applyBorder="1" applyAlignment="1" applyProtection="1">
      <alignment horizontal="center" vertical="center"/>
      <protection locked="0"/>
    </xf>
    <xf numFmtId="0" fontId="5" fillId="0" borderId="30" xfId="0"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protection locked="0"/>
    </xf>
    <xf numFmtId="0" fontId="5" fillId="0" borderId="23" xfId="0" applyFont="1" applyFill="1" applyBorder="1" applyAlignment="1">
      <alignment vertical="center" wrapText="1"/>
    </xf>
    <xf numFmtId="0" fontId="5" fillId="0" borderId="6" xfId="0" applyFont="1" applyFill="1" applyBorder="1" applyAlignment="1">
      <alignment vertical="center" wrapText="1"/>
    </xf>
    <xf numFmtId="0" fontId="5" fillId="0" borderId="21" xfId="0" applyFont="1" applyFill="1" applyBorder="1" applyAlignment="1">
      <alignment vertical="center" wrapText="1"/>
    </xf>
    <xf numFmtId="0" fontId="5" fillId="0" borderId="4" xfId="0" applyFont="1" applyFill="1" applyBorder="1" applyAlignment="1">
      <alignment vertical="center" wrapText="1"/>
    </xf>
    <xf numFmtId="0" fontId="5" fillId="0" borderId="20" xfId="0" applyFont="1" applyFill="1" applyBorder="1" applyAlignment="1">
      <alignment vertical="center" wrapText="1"/>
    </xf>
    <xf numFmtId="0" fontId="5" fillId="0" borderId="31" xfId="0" applyFont="1" applyFill="1" applyBorder="1" applyAlignment="1" applyProtection="1">
      <alignment horizontal="center" vertical="center"/>
      <protection locked="0"/>
    </xf>
    <xf numFmtId="0" fontId="5" fillId="0" borderId="42" xfId="0" applyFont="1" applyFill="1" applyBorder="1" applyAlignment="1">
      <alignment vertical="center" wrapText="1"/>
    </xf>
    <xf numFmtId="0" fontId="5" fillId="0" borderId="43" xfId="0" applyFont="1" applyFill="1" applyBorder="1" applyAlignment="1">
      <alignment vertical="center" wrapText="1"/>
    </xf>
    <xf numFmtId="0" fontId="5" fillId="0" borderId="11" xfId="0" applyFont="1" applyFill="1" applyBorder="1" applyAlignment="1">
      <alignment vertical="center" wrapText="1"/>
    </xf>
    <xf numFmtId="0" fontId="5" fillId="0" borderId="38" xfId="0" applyFont="1" applyFill="1" applyBorder="1" applyAlignment="1">
      <alignment horizontal="left" vertical="center" wrapText="1"/>
    </xf>
    <xf numFmtId="0" fontId="5" fillId="0" borderId="39" xfId="0" applyFont="1" applyFill="1" applyBorder="1" applyAlignment="1">
      <alignment horizontal="left" vertical="center"/>
    </xf>
    <xf numFmtId="0" fontId="5" fillId="0" borderId="40" xfId="0" applyFont="1" applyFill="1" applyBorder="1" applyAlignment="1">
      <alignment horizontal="left" vertic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27"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41" xfId="0" applyFont="1" applyFill="1" applyBorder="1" applyAlignment="1">
      <alignment vertical="center" wrapText="1"/>
    </xf>
    <xf numFmtId="0" fontId="5" fillId="0" borderId="38" xfId="0" applyFont="1" applyFill="1" applyBorder="1" applyAlignment="1">
      <alignment vertical="center"/>
    </xf>
    <xf numFmtId="0" fontId="5" fillId="0" borderId="39" xfId="0" applyFont="1" applyFill="1" applyBorder="1" applyAlignment="1">
      <alignment vertical="center"/>
    </xf>
    <xf numFmtId="0" fontId="5" fillId="0" borderId="40" xfId="0" applyFont="1" applyFill="1" applyBorder="1" applyAlignment="1">
      <alignment vertical="center"/>
    </xf>
    <xf numFmtId="0" fontId="13" fillId="0" borderId="38" xfId="0" applyFont="1" applyFill="1" applyBorder="1" applyAlignment="1">
      <alignment vertical="center" wrapText="1"/>
    </xf>
    <xf numFmtId="0" fontId="13" fillId="0" borderId="39" xfId="0" applyFont="1" applyFill="1" applyBorder="1" applyAlignment="1">
      <alignment vertical="center" wrapText="1"/>
    </xf>
    <xf numFmtId="0" fontId="13" fillId="0" borderId="40" xfId="0" applyFont="1" applyFill="1" applyBorder="1" applyAlignment="1">
      <alignment vertical="center" wrapText="1"/>
    </xf>
    <xf numFmtId="0" fontId="13" fillId="0" borderId="25" xfId="0" applyFont="1" applyFill="1" applyBorder="1" applyAlignment="1">
      <alignment vertical="center" wrapText="1"/>
    </xf>
    <xf numFmtId="0" fontId="13" fillId="0" borderId="0" xfId="0" applyFont="1" applyFill="1" applyBorder="1" applyAlignment="1">
      <alignment vertical="center" wrapText="1"/>
    </xf>
    <xf numFmtId="0" fontId="13" fillId="0" borderId="26" xfId="0" applyFont="1" applyFill="1" applyBorder="1" applyAlignment="1">
      <alignment vertical="center" wrapText="1"/>
    </xf>
    <xf numFmtId="0" fontId="13" fillId="0" borderId="28" xfId="0" applyFont="1" applyFill="1" applyBorder="1" applyAlignment="1">
      <alignment vertical="center" wrapText="1"/>
    </xf>
    <xf numFmtId="0" fontId="13" fillId="0" borderId="24" xfId="0" applyFont="1" applyFill="1" applyBorder="1" applyAlignment="1">
      <alignment vertical="center" wrapText="1"/>
    </xf>
    <xf numFmtId="0" fontId="5" fillId="3" borderId="23" xfId="0" applyFont="1" applyFill="1" applyBorder="1" applyAlignment="1">
      <alignment horizontal="left" vertical="center"/>
    </xf>
    <xf numFmtId="0" fontId="5" fillId="3" borderId="24" xfId="0" applyFont="1" applyFill="1" applyBorder="1" applyAlignment="1">
      <alignment horizontal="left" vertical="center"/>
    </xf>
    <xf numFmtId="0" fontId="5" fillId="3" borderId="6" xfId="0" applyFont="1" applyFill="1" applyBorder="1" applyAlignment="1">
      <alignment horizontal="left" vertical="center"/>
    </xf>
    <xf numFmtId="0" fontId="13" fillId="0" borderId="4" xfId="0" applyFont="1" applyFill="1" applyBorder="1" applyAlignment="1">
      <alignment vertical="center" wrapText="1"/>
    </xf>
    <xf numFmtId="0" fontId="5" fillId="2" borderId="5" xfId="0" applyFont="1" applyFill="1" applyBorder="1" applyAlignment="1">
      <alignment horizontal="center" vertical="center"/>
    </xf>
    <xf numFmtId="0" fontId="5" fillId="3" borderId="5" xfId="0" applyFont="1" applyFill="1" applyBorder="1" applyAlignment="1">
      <alignment horizontal="left" vertical="center"/>
    </xf>
    <xf numFmtId="0" fontId="29" fillId="0" borderId="0" xfId="0" applyFont="1" applyAlignment="1" applyProtection="1">
      <alignment horizontal="center" vertical="center"/>
      <protection locked="0"/>
    </xf>
    <xf numFmtId="0" fontId="31" fillId="0" borderId="23" xfId="0" applyFont="1" applyFill="1" applyBorder="1" applyAlignment="1">
      <alignment horizontal="center" vertical="center" shrinkToFit="1"/>
    </xf>
    <xf numFmtId="0" fontId="31" fillId="0" borderId="24" xfId="0" applyFont="1" applyFill="1" applyBorder="1" applyAlignment="1">
      <alignment horizontal="center" vertical="center" shrinkToFit="1"/>
    </xf>
    <xf numFmtId="0" fontId="31" fillId="0" borderId="10" xfId="0" applyFont="1" applyFill="1" applyBorder="1" applyAlignment="1">
      <alignment horizontal="center" vertical="center" shrinkToFit="1"/>
    </xf>
    <xf numFmtId="0" fontId="31" fillId="0" borderId="24" xfId="0" applyFont="1" applyFill="1" applyBorder="1" applyAlignment="1" applyProtection="1">
      <alignment horizontal="center" vertical="center" shrinkToFit="1"/>
    </xf>
    <xf numFmtId="0" fontId="31" fillId="0" borderId="44" xfId="0" applyFont="1" applyFill="1" applyBorder="1" applyAlignment="1" applyProtection="1">
      <alignment horizontal="left" vertical="center" shrinkToFit="1"/>
      <protection locked="0"/>
    </xf>
    <xf numFmtId="0" fontId="31" fillId="0" borderId="24" xfId="0" applyFont="1" applyFill="1" applyBorder="1" applyAlignment="1" applyProtection="1">
      <alignment horizontal="left" vertical="center" shrinkToFit="1"/>
      <protection locked="0"/>
    </xf>
    <xf numFmtId="0" fontId="31" fillId="0" borderId="6" xfId="0" applyFont="1" applyFill="1" applyBorder="1" applyAlignment="1" applyProtection="1">
      <alignment horizontal="left" vertical="center" shrinkToFit="1"/>
      <protection locked="0"/>
    </xf>
    <xf numFmtId="0" fontId="31" fillId="0" borderId="23"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10" xfId="0" applyFont="1" applyFill="1" applyBorder="1" applyAlignment="1">
      <alignment horizontal="center" vertical="center"/>
    </xf>
    <xf numFmtId="0" fontId="38" fillId="0" borderId="44" xfId="6" applyFont="1" applyFill="1" applyBorder="1" applyAlignment="1" applyProtection="1">
      <alignment horizontal="left" vertical="center" shrinkToFit="1"/>
      <protection locked="0"/>
    </xf>
    <xf numFmtId="0" fontId="38" fillId="0" borderId="24" xfId="6" applyFont="1" applyFill="1" applyBorder="1" applyAlignment="1" applyProtection="1">
      <alignment horizontal="left" vertical="center" shrinkToFit="1"/>
      <protection locked="0"/>
    </xf>
    <xf numFmtId="0" fontId="38" fillId="0" borderId="6" xfId="6" applyFont="1" applyFill="1" applyBorder="1" applyAlignment="1" applyProtection="1">
      <alignment horizontal="left" vertical="center" shrinkToFit="1"/>
      <protection locked="0"/>
    </xf>
    <xf numFmtId="0" fontId="31" fillId="0" borderId="45" xfId="0" applyFont="1" applyFill="1" applyBorder="1" applyAlignment="1">
      <alignment horizontal="center" vertical="center" shrinkToFit="1"/>
    </xf>
    <xf numFmtId="0" fontId="31" fillId="0" borderId="46" xfId="0" applyFont="1" applyFill="1" applyBorder="1" applyAlignment="1">
      <alignment horizontal="center" vertical="center" shrinkToFit="1"/>
    </xf>
    <xf numFmtId="0" fontId="31" fillId="0" borderId="47" xfId="0" applyFont="1" applyFill="1" applyBorder="1" applyAlignment="1">
      <alignment horizontal="center" vertical="center" shrinkToFit="1"/>
    </xf>
    <xf numFmtId="0" fontId="31" fillId="0" borderId="55" xfId="0" applyFont="1" applyFill="1" applyBorder="1" applyAlignment="1" applyProtection="1">
      <alignment horizontal="left" vertical="center" shrinkToFit="1"/>
      <protection locked="0"/>
    </xf>
    <xf numFmtId="0" fontId="31" fillId="0" borderId="46" xfId="0" applyFont="1" applyFill="1" applyBorder="1" applyAlignment="1" applyProtection="1">
      <alignment horizontal="left" vertical="center" shrinkToFit="1"/>
      <protection locked="0"/>
    </xf>
    <xf numFmtId="0" fontId="31" fillId="0" borderId="54" xfId="0" applyFont="1" applyFill="1" applyBorder="1" applyAlignment="1" applyProtection="1">
      <alignment horizontal="left" vertical="center" shrinkToFit="1"/>
      <protection locked="0"/>
    </xf>
    <xf numFmtId="0" fontId="31" fillId="0" borderId="45" xfId="0" applyFont="1" applyFill="1" applyBorder="1" applyAlignment="1">
      <alignment horizontal="center" vertical="center"/>
    </xf>
    <xf numFmtId="0" fontId="31" fillId="0" borderId="46" xfId="0" applyFont="1" applyFill="1" applyBorder="1" applyAlignment="1">
      <alignment horizontal="center" vertical="center"/>
    </xf>
    <xf numFmtId="49" fontId="31" fillId="0" borderId="46" xfId="0" applyNumberFormat="1" applyFont="1" applyBorder="1" applyAlignment="1" applyProtection="1">
      <alignment horizontal="center" vertical="center" shrinkToFit="1"/>
      <protection locked="0"/>
    </xf>
    <xf numFmtId="0" fontId="31" fillId="0" borderId="44" xfId="6" applyFont="1" applyFill="1" applyBorder="1" applyAlignment="1" applyProtection="1">
      <alignment horizontal="left" vertical="center" shrinkToFit="1"/>
      <protection locked="0"/>
    </xf>
    <xf numFmtId="0" fontId="31" fillId="0" borderId="24" xfId="6" applyFont="1" applyFill="1" applyBorder="1" applyAlignment="1" applyProtection="1">
      <alignment horizontal="left" vertical="center" shrinkToFit="1"/>
      <protection locked="0"/>
    </xf>
    <xf numFmtId="0" fontId="31" fillId="0" borderId="6" xfId="6" applyFont="1" applyFill="1" applyBorder="1" applyAlignment="1" applyProtection="1">
      <alignment horizontal="left" vertical="center" shrinkToFit="1"/>
      <protection locked="0"/>
    </xf>
    <xf numFmtId="49" fontId="31" fillId="0" borderId="24" xfId="0" applyNumberFormat="1" applyFont="1" applyBorder="1" applyAlignment="1" applyProtection="1">
      <alignment horizontal="center" vertical="center" shrinkToFit="1"/>
      <protection locked="0"/>
    </xf>
    <xf numFmtId="0" fontId="31" fillId="0" borderId="0" xfId="0" applyNumberFormat="1" applyFont="1" applyBorder="1" applyAlignment="1">
      <alignment horizontal="center" vertical="center"/>
    </xf>
    <xf numFmtId="0" fontId="31" fillId="0" borderId="0" xfId="0" applyFont="1" applyBorder="1" applyAlignment="1">
      <alignment horizontal="center" vertical="center" shrinkToFit="1"/>
    </xf>
    <xf numFmtId="0" fontId="31" fillId="0" borderId="28" xfId="0" applyFont="1" applyBorder="1" applyAlignment="1">
      <alignment horizontal="center" vertical="center" shrinkToFit="1"/>
    </xf>
    <xf numFmtId="0" fontId="31" fillId="0" borderId="0" xfId="0" applyFont="1" applyBorder="1" applyAlignment="1" applyProtection="1">
      <alignment horizontal="center" vertical="center" shrinkToFit="1"/>
      <protection locked="0"/>
    </xf>
    <xf numFmtId="0" fontId="31" fillId="0" borderId="28" xfId="0" applyFont="1" applyBorder="1" applyAlignment="1" applyProtection="1">
      <alignment horizontal="center" vertical="center" shrinkToFit="1"/>
      <protection locked="0"/>
    </xf>
    <xf numFmtId="0" fontId="31" fillId="0" borderId="4" xfId="0" applyFont="1" applyBorder="1" applyAlignment="1">
      <alignment horizontal="center" vertical="center" shrinkToFit="1"/>
    </xf>
    <xf numFmtId="176" fontId="31" fillId="0" borderId="32" xfId="0" applyNumberFormat="1" applyFont="1" applyBorder="1" applyAlignment="1" applyProtection="1">
      <alignment horizontal="center" shrinkToFit="1"/>
      <protection locked="0"/>
    </xf>
    <xf numFmtId="0" fontId="31" fillId="0" borderId="32" xfId="0" applyFont="1" applyBorder="1" applyAlignment="1" applyProtection="1">
      <alignment horizontal="center" shrinkToFit="1"/>
      <protection locked="0"/>
    </xf>
    <xf numFmtId="0" fontId="31" fillId="0" borderId="4" xfId="0" applyFont="1" applyBorder="1" applyAlignment="1" applyProtection="1">
      <alignment horizontal="center" vertical="center" shrinkToFit="1"/>
      <protection locked="0"/>
    </xf>
    <xf numFmtId="0" fontId="29" fillId="0" borderId="0" xfId="0" applyFont="1" applyAlignment="1">
      <alignment horizontal="center" vertical="center"/>
    </xf>
    <xf numFmtId="0" fontId="38" fillId="0" borderId="48" xfId="6" applyFont="1" applyFill="1" applyBorder="1" applyAlignment="1" applyProtection="1">
      <alignment horizontal="left" vertical="center" shrinkToFit="1"/>
      <protection locked="0"/>
    </xf>
    <xf numFmtId="0" fontId="38" fillId="0" borderId="49" xfId="6" applyFont="1" applyFill="1" applyBorder="1" applyAlignment="1" applyProtection="1">
      <alignment horizontal="left" vertical="center" shrinkToFit="1"/>
      <protection locked="0"/>
    </xf>
    <xf numFmtId="0" fontId="38" fillId="0" borderId="19" xfId="6" applyFont="1" applyFill="1" applyBorder="1" applyAlignment="1" applyProtection="1">
      <alignment horizontal="left" vertical="center" shrinkToFit="1"/>
      <protection locked="0"/>
    </xf>
    <xf numFmtId="0" fontId="31" fillId="0" borderId="52" xfId="0" applyFont="1" applyFill="1" applyBorder="1" applyAlignment="1">
      <alignment horizontal="center" vertical="center" shrinkToFit="1"/>
    </xf>
    <xf numFmtId="0" fontId="31" fillId="0" borderId="49" xfId="0" applyFont="1" applyFill="1" applyBorder="1" applyAlignment="1">
      <alignment horizontal="center" vertical="center" shrinkToFit="1"/>
    </xf>
    <xf numFmtId="0" fontId="31" fillId="0" borderId="56" xfId="0" applyFont="1" applyFill="1" applyBorder="1" applyAlignment="1">
      <alignment horizontal="center" vertical="center" shrinkToFit="1"/>
    </xf>
    <xf numFmtId="0" fontId="34" fillId="0" borderId="0" xfId="0" applyFont="1" applyFill="1" applyAlignment="1">
      <alignment horizontal="center" vertical="center"/>
    </xf>
    <xf numFmtId="0" fontId="18" fillId="0" borderId="4" xfId="0" applyFont="1" applyFill="1" applyBorder="1" applyAlignment="1" applyProtection="1">
      <alignment horizontal="center" vertical="center"/>
      <protection locked="0"/>
    </xf>
    <xf numFmtId="0" fontId="18" fillId="0" borderId="28"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xf>
    <xf numFmtId="0" fontId="18" fillId="0" borderId="28" xfId="0" applyFont="1" applyFill="1" applyBorder="1" applyAlignment="1" applyProtection="1">
      <alignment horizontal="center" vertical="center"/>
    </xf>
    <xf numFmtId="0" fontId="21" fillId="0" borderId="21"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0" fontId="21" fillId="0" borderId="20" xfId="0" applyFont="1" applyFill="1" applyBorder="1" applyAlignment="1" applyProtection="1">
      <alignment horizontal="center" vertical="center" shrinkToFit="1"/>
    </xf>
    <xf numFmtId="0" fontId="21" fillId="0" borderId="27" xfId="0" applyFont="1" applyFill="1" applyBorder="1" applyAlignment="1" applyProtection="1">
      <alignment horizontal="center" vertical="center" shrinkToFit="1"/>
    </xf>
    <xf numFmtId="0" fontId="21" fillId="0" borderId="28" xfId="0" applyFont="1" applyFill="1" applyBorder="1" applyAlignment="1" applyProtection="1">
      <alignment horizontal="center" vertical="center" shrinkToFit="1"/>
    </xf>
    <xf numFmtId="0" fontId="21" fillId="0" borderId="29" xfId="0" applyFont="1" applyFill="1" applyBorder="1" applyAlignment="1" applyProtection="1">
      <alignment horizontal="center" vertical="center" shrinkToFit="1"/>
    </xf>
    <xf numFmtId="0" fontId="18" fillId="0" borderId="21" xfId="0" applyFont="1" applyFill="1" applyBorder="1" applyAlignment="1" applyProtection="1">
      <alignment horizontal="center" vertical="center"/>
      <protection locked="0"/>
    </xf>
    <xf numFmtId="0" fontId="18" fillId="0" borderId="27" xfId="0" applyFont="1" applyFill="1" applyBorder="1" applyAlignment="1" applyProtection="1">
      <alignment horizontal="center" vertical="center"/>
      <protection locked="0"/>
    </xf>
    <xf numFmtId="0" fontId="75" fillId="0" borderId="21" xfId="0" applyFont="1" applyFill="1" applyBorder="1" applyAlignment="1" applyProtection="1">
      <alignment horizontal="center" vertical="center" wrapText="1"/>
    </xf>
    <xf numFmtId="0" fontId="75" fillId="0" borderId="20" xfId="0" applyFont="1" applyFill="1" applyBorder="1" applyAlignment="1" applyProtection="1">
      <alignment horizontal="center" vertical="center" wrapText="1"/>
    </xf>
    <xf numFmtId="0" fontId="75" fillId="0" borderId="27" xfId="0" applyFont="1" applyFill="1" applyBorder="1" applyAlignment="1" applyProtection="1">
      <alignment horizontal="center" vertical="center" wrapText="1"/>
    </xf>
    <xf numFmtId="0" fontId="75" fillId="0" borderId="29" xfId="0" applyFont="1" applyFill="1" applyBorder="1" applyAlignment="1" applyProtection="1">
      <alignment horizontal="center" vertical="center" wrapText="1"/>
    </xf>
    <xf numFmtId="0" fontId="18" fillId="0" borderId="22" xfId="0" applyFont="1" applyFill="1" applyBorder="1" applyAlignment="1" applyProtection="1">
      <alignment horizontal="center" vertical="center"/>
      <protection locked="0"/>
    </xf>
    <xf numFmtId="0" fontId="18" fillId="0" borderId="31" xfId="0" applyFont="1" applyFill="1" applyBorder="1" applyAlignment="1" applyProtection="1">
      <alignment horizontal="center" vertical="center"/>
      <protection locked="0"/>
    </xf>
    <xf numFmtId="0" fontId="75" fillId="0" borderId="4" xfId="0" applyFont="1" applyFill="1" applyBorder="1" applyAlignment="1" applyProtection="1">
      <alignment horizontal="center" vertical="center" wrapText="1" shrinkToFit="1"/>
    </xf>
    <xf numFmtId="0" fontId="75" fillId="0" borderId="28" xfId="0" applyFont="1" applyFill="1" applyBorder="1" applyAlignment="1" applyProtection="1">
      <alignment horizontal="center" vertical="center" wrapText="1" shrinkToFit="1"/>
    </xf>
    <xf numFmtId="0" fontId="18" fillId="0" borderId="5" xfId="0" applyFont="1" applyFill="1" applyBorder="1" applyAlignment="1" applyProtection="1">
      <alignment horizontal="center" vertical="center"/>
    </xf>
    <xf numFmtId="38" fontId="18" fillId="0" borderId="5" xfId="7" applyFont="1" applyFill="1" applyBorder="1" applyAlignment="1" applyProtection="1">
      <alignment horizontal="center" vertical="center"/>
    </xf>
    <xf numFmtId="38" fontId="18" fillId="0" borderId="23" xfId="7" applyFont="1" applyFill="1" applyBorder="1" applyAlignment="1" applyProtection="1">
      <alignment horizontal="center" vertical="center"/>
    </xf>
    <xf numFmtId="9" fontId="18" fillId="0" borderId="5" xfId="8" applyFont="1" applyFill="1" applyBorder="1" applyAlignment="1" applyProtection="1">
      <alignment horizontal="center" vertical="center"/>
    </xf>
    <xf numFmtId="0" fontId="18" fillId="0" borderId="23"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0"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protection locked="0"/>
    </xf>
    <xf numFmtId="0" fontId="18" fillId="0" borderId="26"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8" fillId="0" borderId="26" xfId="0" applyFont="1" applyFill="1" applyBorder="1" applyAlignment="1" applyProtection="1">
      <alignment horizontal="center" vertical="center" shrinkToFit="1"/>
    </xf>
    <xf numFmtId="0" fontId="18" fillId="0" borderId="24" xfId="0" applyFont="1" applyFill="1" applyBorder="1" applyAlignment="1" applyProtection="1">
      <alignment horizontal="center" vertical="center"/>
    </xf>
    <xf numFmtId="0" fontId="18" fillId="0" borderId="21" xfId="0" applyFont="1" applyFill="1" applyBorder="1" applyAlignment="1" applyProtection="1">
      <alignment horizontal="center" vertical="center"/>
    </xf>
    <xf numFmtId="0" fontId="18" fillId="0" borderId="20" xfId="0" applyFont="1" applyFill="1" applyBorder="1" applyAlignment="1" applyProtection="1">
      <alignment horizontal="center" vertical="center"/>
    </xf>
    <xf numFmtId="0" fontId="18" fillId="0" borderId="4" xfId="0" applyFont="1" applyFill="1" applyBorder="1" applyAlignment="1" applyProtection="1">
      <alignment horizontal="center" vertical="center" shrinkToFit="1"/>
    </xf>
    <xf numFmtId="0" fontId="18" fillId="0" borderId="28" xfId="0" applyFont="1" applyFill="1" applyBorder="1" applyAlignment="1" applyProtection="1">
      <alignment horizontal="center" vertical="center" shrinkToFit="1"/>
    </xf>
    <xf numFmtId="177" fontId="18" fillId="0" borderId="23" xfId="0" applyNumberFormat="1" applyFont="1" applyFill="1" applyBorder="1" applyAlignment="1">
      <alignment horizontal="center" vertical="center" shrinkToFit="1"/>
    </xf>
    <xf numFmtId="177" fontId="18" fillId="0" borderId="6" xfId="0" applyNumberFormat="1" applyFont="1" applyFill="1" applyBorder="1" applyAlignment="1">
      <alignment horizontal="center" vertical="center" shrinkToFit="1"/>
    </xf>
    <xf numFmtId="177" fontId="18" fillId="0" borderId="23" xfId="0" applyNumberFormat="1" applyFont="1" applyFill="1" applyBorder="1" applyAlignment="1" applyProtection="1">
      <alignment horizontal="center" vertical="center" shrinkToFit="1"/>
      <protection locked="0"/>
    </xf>
    <xf numFmtId="177" fontId="18" fillId="0" borderId="6" xfId="0" applyNumberFormat="1" applyFont="1" applyFill="1" applyBorder="1" applyAlignment="1" applyProtection="1">
      <alignment horizontal="center" vertical="center" shrinkToFit="1"/>
      <protection locked="0"/>
    </xf>
    <xf numFmtId="38" fontId="18" fillId="0" borderId="21" xfId="7" applyFont="1" applyFill="1" applyBorder="1" applyAlignment="1" applyProtection="1">
      <alignment horizontal="center" vertical="center"/>
      <protection locked="0"/>
    </xf>
    <xf numFmtId="38" fontId="18" fillId="0" borderId="4" xfId="7"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shrinkToFit="1"/>
    </xf>
    <xf numFmtId="0" fontId="22" fillId="0" borderId="6" xfId="0" applyFont="1" applyFill="1" applyBorder="1" applyAlignment="1" applyProtection="1">
      <alignment horizontal="center" vertical="center" shrinkToFit="1"/>
    </xf>
    <xf numFmtId="0" fontId="22" fillId="0" borderId="28" xfId="0" applyFont="1" applyFill="1" applyBorder="1" applyAlignment="1" applyProtection="1">
      <alignment horizontal="center" vertical="center" shrinkToFit="1"/>
    </xf>
    <xf numFmtId="0" fontId="22" fillId="0" borderId="29" xfId="0" applyFont="1" applyFill="1" applyBorder="1" applyAlignment="1" applyProtection="1">
      <alignment horizontal="center" vertical="center" shrinkToFit="1"/>
    </xf>
    <xf numFmtId="0" fontId="22" fillId="0" borderId="4" xfId="0" applyFont="1" applyFill="1" applyBorder="1" applyAlignment="1" applyProtection="1">
      <alignment horizontal="center" vertical="center" shrinkToFit="1"/>
    </xf>
    <xf numFmtId="0" fontId="18" fillId="0" borderId="23"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177" fontId="18" fillId="0" borderId="50" xfId="0" applyNumberFormat="1" applyFont="1" applyFill="1" applyBorder="1" applyAlignment="1">
      <alignment horizontal="center" vertical="center" shrinkToFit="1"/>
    </xf>
    <xf numFmtId="177" fontId="18" fillId="0" borderId="67" xfId="0" applyNumberFormat="1" applyFont="1" applyFill="1" applyBorder="1" applyAlignment="1">
      <alignment horizontal="center" vertical="center" shrinkToFit="1"/>
    </xf>
    <xf numFmtId="9" fontId="18" fillId="0" borderId="23" xfId="8" applyFont="1" applyFill="1" applyBorder="1" applyAlignment="1" applyProtection="1">
      <alignment horizontal="center" vertical="center"/>
    </xf>
    <xf numFmtId="9" fontId="18" fillId="0" borderId="24" xfId="8" applyFont="1" applyFill="1" applyBorder="1" applyAlignment="1" applyProtection="1">
      <alignment horizontal="center" vertical="center"/>
    </xf>
    <xf numFmtId="9" fontId="18" fillId="0" borderId="6" xfId="8" applyFont="1" applyFill="1" applyBorder="1" applyAlignment="1" applyProtection="1">
      <alignment horizontal="center" vertical="center"/>
    </xf>
    <xf numFmtId="9" fontId="18" fillId="0" borderId="21" xfId="8" applyFont="1" applyFill="1" applyBorder="1" applyAlignment="1" applyProtection="1">
      <alignment horizontal="center" vertical="center"/>
    </xf>
    <xf numFmtId="9" fontId="18" fillId="0" borderId="4" xfId="8" applyFont="1" applyFill="1" applyBorder="1" applyAlignment="1" applyProtection="1">
      <alignment horizontal="center" vertical="center"/>
    </xf>
    <xf numFmtId="9" fontId="18" fillId="0" borderId="20" xfId="8"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4" xfId="0" applyFont="1" applyFill="1" applyBorder="1" applyAlignment="1" applyProtection="1">
      <alignment horizontal="center" vertical="center" shrinkToFit="1"/>
      <protection locked="0"/>
    </xf>
    <xf numFmtId="0" fontId="18" fillId="0" borderId="20" xfId="0" applyFont="1" applyFill="1" applyBorder="1" applyAlignment="1" applyProtection="1">
      <alignment horizontal="center" vertical="center" shrinkToFit="1"/>
      <protection locked="0"/>
    </xf>
    <xf numFmtId="0" fontId="18" fillId="0" borderId="28" xfId="0" applyFont="1" applyFill="1" applyBorder="1" applyAlignment="1" applyProtection="1">
      <alignment horizontal="center" vertical="center" shrinkToFit="1"/>
      <protection locked="0"/>
    </xf>
    <xf numFmtId="0" fontId="18" fillId="0" borderId="29" xfId="0" applyFont="1" applyFill="1" applyBorder="1" applyAlignment="1" applyProtection="1">
      <alignment horizontal="center" vertical="center" shrinkToFit="1"/>
      <protection locked="0"/>
    </xf>
    <xf numFmtId="2" fontId="18" fillId="0" borderId="21" xfId="0" applyNumberFormat="1" applyFont="1" applyFill="1" applyBorder="1" applyAlignment="1" applyProtection="1">
      <alignment horizontal="center" vertical="center"/>
      <protection locked="0"/>
    </xf>
    <xf numFmtId="2" fontId="18" fillId="0" borderId="4" xfId="0" applyNumberFormat="1" applyFont="1" applyFill="1" applyBorder="1" applyAlignment="1" applyProtection="1">
      <alignment horizontal="center" vertical="center"/>
      <protection locked="0"/>
    </xf>
    <xf numFmtId="40" fontId="18" fillId="0" borderId="23" xfId="7" applyNumberFormat="1" applyFont="1" applyFill="1" applyBorder="1" applyAlignment="1" applyProtection="1">
      <alignment horizontal="center" vertical="center"/>
      <protection locked="0"/>
    </xf>
    <xf numFmtId="40" fontId="18" fillId="0" borderId="24" xfId="7" applyNumberFormat="1" applyFont="1" applyFill="1" applyBorder="1" applyAlignment="1" applyProtection="1">
      <alignment horizontal="center" vertical="center"/>
      <protection locked="0"/>
    </xf>
    <xf numFmtId="0" fontId="22" fillId="0" borderId="27" xfId="0" applyFont="1" applyBorder="1" applyAlignment="1" applyProtection="1">
      <alignment horizontal="center" vertical="center" shrinkToFit="1"/>
    </xf>
    <xf numFmtId="0" fontId="22" fillId="0" borderId="28" xfId="0" applyFont="1" applyBorder="1" applyAlignment="1" applyProtection="1">
      <alignment horizontal="center" vertical="center" shrinkToFit="1"/>
    </xf>
    <xf numFmtId="0" fontId="18" fillId="0" borderId="23"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27" xfId="0" applyFont="1" applyFill="1" applyBorder="1" applyAlignment="1" applyProtection="1">
      <alignment horizontal="center" vertical="center"/>
    </xf>
    <xf numFmtId="0" fontId="18" fillId="0" borderId="24" xfId="0" applyFont="1" applyFill="1" applyBorder="1" applyAlignment="1" applyProtection="1">
      <alignment horizontal="center" vertical="center" shrinkToFit="1"/>
      <protection locked="0"/>
    </xf>
    <xf numFmtId="0" fontId="18" fillId="0" borderId="23" xfId="0" applyFont="1" applyFill="1" applyBorder="1" applyAlignment="1" applyProtection="1">
      <alignment horizontal="center" vertical="center" wrapText="1"/>
    </xf>
    <xf numFmtId="0" fontId="18" fillId="0" borderId="24"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10"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177" fontId="18" fillId="0" borderId="23" xfId="0" applyNumberFormat="1" applyFont="1" applyFill="1" applyBorder="1" applyAlignment="1" applyProtection="1">
      <alignment horizontal="center" vertical="center"/>
    </xf>
    <xf numFmtId="177" fontId="18" fillId="0" borderId="6" xfId="0" applyNumberFormat="1" applyFont="1" applyFill="1" applyBorder="1" applyAlignment="1" applyProtection="1">
      <alignment horizontal="center" vertical="center"/>
    </xf>
    <xf numFmtId="177" fontId="18" fillId="0" borderId="44" xfId="0" applyNumberFormat="1" applyFont="1" applyFill="1" applyBorder="1" applyAlignment="1" applyProtection="1">
      <alignment horizontal="center" vertical="center"/>
      <protection locked="0"/>
    </xf>
    <xf numFmtId="177" fontId="18" fillId="0" borderId="6" xfId="0" applyNumberFormat="1" applyFont="1" applyFill="1" applyBorder="1" applyAlignment="1" applyProtection="1">
      <alignment horizontal="center" vertical="center"/>
      <protection locked="0"/>
    </xf>
    <xf numFmtId="177" fontId="18" fillId="0" borderId="10" xfId="0" applyNumberFormat="1" applyFont="1" applyFill="1" applyBorder="1" applyAlignment="1" applyProtection="1">
      <alignment horizontal="center" vertical="center"/>
      <protection locked="0"/>
    </xf>
    <xf numFmtId="177" fontId="18" fillId="0" borderId="23" xfId="0" applyNumberFormat="1" applyFont="1" applyFill="1" applyBorder="1" applyAlignment="1" applyProtection="1">
      <alignment horizontal="center" vertical="center"/>
      <protection locked="0"/>
    </xf>
    <xf numFmtId="0" fontId="18" fillId="7" borderId="23" xfId="0" applyFont="1" applyFill="1" applyBorder="1" applyAlignment="1" applyProtection="1">
      <alignment horizontal="center" vertical="center"/>
    </xf>
    <xf numFmtId="0" fontId="18" fillId="7" borderId="24" xfId="0" applyFont="1" applyFill="1" applyBorder="1" applyAlignment="1" applyProtection="1">
      <alignment horizontal="center" vertical="center"/>
    </xf>
    <xf numFmtId="0" fontId="18" fillId="7" borderId="6" xfId="0" applyFont="1" applyFill="1" applyBorder="1" applyAlignment="1" applyProtection="1">
      <alignment horizontal="center" vertical="center"/>
    </xf>
    <xf numFmtId="0" fontId="18" fillId="0" borderId="23" xfId="0" applyFont="1" applyFill="1" applyBorder="1" applyAlignment="1" applyProtection="1">
      <alignment horizontal="center" vertical="center"/>
      <protection locked="0"/>
    </xf>
    <xf numFmtId="0" fontId="18" fillId="0" borderId="6" xfId="0" applyFont="1" applyFill="1" applyBorder="1" applyAlignment="1" applyProtection="1">
      <alignment horizontal="center" vertical="center"/>
      <protection locked="0"/>
    </xf>
    <xf numFmtId="177" fontId="18" fillId="0" borderId="52" xfId="0" applyNumberFormat="1" applyFont="1" applyFill="1" applyBorder="1" applyAlignment="1" applyProtection="1">
      <alignment horizontal="center" vertical="center"/>
    </xf>
    <xf numFmtId="177" fontId="18" fillId="0" borderId="19" xfId="0" applyNumberFormat="1" applyFont="1" applyFill="1" applyBorder="1" applyAlignment="1" applyProtection="1">
      <alignment horizontal="center" vertical="center"/>
    </xf>
    <xf numFmtId="0" fontId="18" fillId="0" borderId="25" xfId="0" applyFont="1" applyFill="1" applyBorder="1" applyAlignment="1" applyProtection="1">
      <alignment horizontal="center" vertical="center"/>
    </xf>
    <xf numFmtId="0" fontId="18" fillId="0" borderId="26" xfId="0" applyFont="1" applyFill="1" applyBorder="1" applyAlignment="1" applyProtection="1">
      <alignment horizontal="center" vertical="center"/>
    </xf>
    <xf numFmtId="0" fontId="18" fillId="0" borderId="24" xfId="0" applyFont="1" applyFill="1" applyBorder="1" applyAlignment="1" applyProtection="1">
      <alignment horizontal="center" vertical="center"/>
      <protection locked="0"/>
    </xf>
    <xf numFmtId="0" fontId="18" fillId="0" borderId="0" xfId="0" applyFont="1" applyFill="1" applyBorder="1" applyAlignment="1" applyProtection="1">
      <alignment vertical="center" shrinkToFit="1"/>
    </xf>
    <xf numFmtId="0" fontId="18" fillId="0" borderId="26" xfId="0" applyFont="1" applyFill="1" applyBorder="1" applyAlignment="1" applyProtection="1">
      <alignment vertical="center" shrinkToFit="1"/>
    </xf>
    <xf numFmtId="0" fontId="18" fillId="0" borderId="23" xfId="0" applyFont="1" applyFill="1" applyBorder="1" applyAlignment="1" applyProtection="1">
      <alignment horizontal="center" vertical="center" shrinkToFit="1"/>
    </xf>
    <xf numFmtId="0" fontId="18" fillId="0" borderId="24" xfId="0" applyFont="1" applyFill="1" applyBorder="1" applyAlignment="1" applyProtection="1">
      <alignment horizontal="center" vertical="center" shrinkToFit="1"/>
    </xf>
    <xf numFmtId="0" fontId="6" fillId="0" borderId="21"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5"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26" xfId="0" applyFont="1" applyFill="1" applyBorder="1" applyAlignment="1" applyProtection="1">
      <alignment horizontal="center" vertical="center"/>
    </xf>
    <xf numFmtId="0" fontId="6" fillId="0" borderId="27" xfId="0" applyFont="1" applyFill="1" applyBorder="1" applyAlignment="1" applyProtection="1">
      <alignment horizontal="center" vertical="center"/>
    </xf>
    <xf numFmtId="0" fontId="6" fillId="0" borderId="28"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27" fillId="0" borderId="21" xfId="0" applyFont="1" applyFill="1" applyBorder="1" applyAlignment="1" applyProtection="1">
      <alignment horizontal="center" vertical="center" shrinkToFit="1"/>
    </xf>
    <xf numFmtId="0" fontId="27" fillId="0" borderId="4" xfId="0"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27" xfId="0" applyFont="1" applyFill="1" applyBorder="1" applyAlignment="1" applyProtection="1">
      <alignment horizontal="center" vertical="center" shrinkToFit="1"/>
    </xf>
    <xf numFmtId="0" fontId="27" fillId="0" borderId="28" xfId="0" applyFont="1" applyFill="1" applyBorder="1" applyAlignment="1" applyProtection="1">
      <alignment horizontal="center" vertical="center" shrinkToFit="1"/>
    </xf>
    <xf numFmtId="0" fontId="27" fillId="0" borderId="29" xfId="0" applyFont="1" applyFill="1" applyBorder="1" applyAlignment="1" applyProtection="1">
      <alignment horizontal="center" vertical="center" shrinkToFit="1"/>
    </xf>
    <xf numFmtId="0" fontId="45" fillId="0" borderId="4" xfId="0" applyFont="1" applyFill="1" applyBorder="1" applyAlignment="1" applyProtection="1">
      <alignment horizontal="left" vertical="center"/>
    </xf>
    <xf numFmtId="0" fontId="18" fillId="0" borderId="29" xfId="0" applyFont="1" applyFill="1" applyBorder="1" applyAlignment="1" applyProtection="1">
      <alignment horizontal="center" vertical="center"/>
    </xf>
    <xf numFmtId="0" fontId="6" fillId="0" borderId="4" xfId="0" applyFont="1" applyFill="1" applyBorder="1" applyAlignment="1" applyProtection="1">
      <alignment horizontal="left" vertical="center"/>
    </xf>
    <xf numFmtId="0" fontId="6" fillId="0" borderId="20" xfId="0" applyFont="1" applyFill="1" applyBorder="1" applyAlignment="1" applyProtection="1">
      <alignment horizontal="left" vertical="center"/>
    </xf>
    <xf numFmtId="0" fontId="21" fillId="0" borderId="21" xfId="0" applyFont="1" applyFill="1" applyBorder="1" applyAlignment="1" applyProtection="1">
      <alignment horizontal="center" vertical="center" wrapText="1"/>
    </xf>
    <xf numFmtId="0" fontId="21" fillId="0" borderId="4" xfId="0" applyFont="1" applyFill="1" applyBorder="1" applyAlignment="1" applyProtection="1">
      <alignment horizontal="center" vertical="center" wrapText="1"/>
    </xf>
    <xf numFmtId="0" fontId="21" fillId="0" borderId="20" xfId="0" applyFont="1" applyFill="1" applyBorder="1" applyAlignment="1" applyProtection="1">
      <alignment horizontal="center" vertical="center" wrapText="1"/>
    </xf>
    <xf numFmtId="0" fontId="21" fillId="0" borderId="25"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21" fillId="0" borderId="26" xfId="0" applyFont="1" applyFill="1" applyBorder="1" applyAlignment="1" applyProtection="1">
      <alignment horizontal="center" vertical="center" wrapText="1"/>
    </xf>
    <xf numFmtId="0" fontId="21" fillId="0" borderId="27" xfId="0" applyFont="1" applyFill="1" applyBorder="1" applyAlignment="1" applyProtection="1">
      <alignment horizontal="center" vertical="center" wrapText="1"/>
    </xf>
    <xf numFmtId="0" fontId="21" fillId="0" borderId="28" xfId="0" applyFont="1" applyFill="1" applyBorder="1" applyAlignment="1" applyProtection="1">
      <alignment horizontal="center" vertical="center" wrapText="1"/>
    </xf>
    <xf numFmtId="0" fontId="21" fillId="0" borderId="29" xfId="0" applyFont="1" applyFill="1" applyBorder="1" applyAlignment="1" applyProtection="1">
      <alignment horizontal="center" vertical="center" wrapText="1"/>
    </xf>
    <xf numFmtId="0" fontId="18" fillId="0" borderId="0" xfId="1" applyFont="1" applyFill="1" applyBorder="1" applyAlignment="1" applyProtection="1">
      <alignment horizontal="left" vertical="center"/>
    </xf>
    <xf numFmtId="0" fontId="18" fillId="0" borderId="42" xfId="0"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protection locked="0"/>
    </xf>
    <xf numFmtId="0" fontId="18" fillId="0" borderId="43"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20"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35" xfId="0" applyFont="1" applyFill="1" applyBorder="1" applyAlignment="1" applyProtection="1">
      <alignment horizontal="center" vertical="center"/>
      <protection locked="0"/>
    </xf>
    <xf numFmtId="0" fontId="18" fillId="0" borderId="36" xfId="0" applyFont="1" applyFill="1" applyBorder="1" applyAlignment="1" applyProtection="1">
      <alignment horizontal="center" vertical="center"/>
      <protection locked="0"/>
    </xf>
    <xf numFmtId="9" fontId="18" fillId="0" borderId="42" xfId="8" applyFont="1" applyFill="1" applyBorder="1" applyAlignment="1" applyProtection="1">
      <alignment horizontal="center" vertical="center"/>
      <protection locked="0"/>
    </xf>
    <xf numFmtId="9" fontId="18" fillId="0" borderId="43" xfId="8" applyFont="1" applyFill="1" applyBorder="1" applyAlignment="1" applyProtection="1">
      <alignment horizontal="center" vertical="center"/>
      <protection locked="0"/>
    </xf>
    <xf numFmtId="9" fontId="18" fillId="0" borderId="11" xfId="8"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xf>
    <xf numFmtId="0" fontId="18" fillId="0" borderId="28" xfId="0" applyFont="1" applyFill="1" applyBorder="1" applyAlignment="1" applyProtection="1">
      <alignment horizontal="left" vertical="center"/>
      <protection locked="0"/>
    </xf>
    <xf numFmtId="0" fontId="18" fillId="0" borderId="29" xfId="0" applyFont="1" applyFill="1" applyBorder="1" applyAlignment="1" applyProtection="1">
      <alignment horizontal="left" vertical="center"/>
      <protection locked="0"/>
    </xf>
    <xf numFmtId="0" fontId="18" fillId="0" borderId="4" xfId="0" applyFont="1" applyFill="1" applyBorder="1" applyAlignment="1" applyProtection="1">
      <alignment vertical="center" shrinkToFit="1"/>
    </xf>
    <xf numFmtId="0" fontId="18" fillId="0" borderId="20" xfId="0" applyFont="1" applyFill="1" applyBorder="1" applyAlignment="1" applyProtection="1">
      <alignment vertical="center" shrinkToFit="1"/>
    </xf>
    <xf numFmtId="0" fontId="18" fillId="0" borderId="24" xfId="0" applyFont="1" applyFill="1" applyBorder="1" applyAlignment="1" applyProtection="1">
      <alignment horizontal="left" vertical="center"/>
      <protection locked="0"/>
    </xf>
    <xf numFmtId="0" fontId="18" fillId="0" borderId="6" xfId="0" applyFont="1" applyFill="1" applyBorder="1" applyAlignment="1" applyProtection="1">
      <alignment horizontal="left" vertical="center"/>
      <protection locked="0"/>
    </xf>
    <xf numFmtId="177" fontId="18" fillId="0" borderId="45" xfId="0" applyNumberFormat="1" applyFont="1" applyFill="1" applyBorder="1" applyAlignment="1" applyProtection="1">
      <alignment horizontal="center" vertical="center"/>
    </xf>
    <xf numFmtId="177" fontId="18" fillId="0" borderId="47" xfId="0" applyNumberFormat="1" applyFont="1" applyFill="1" applyBorder="1" applyAlignment="1" applyProtection="1">
      <alignment horizontal="center" vertical="center"/>
    </xf>
    <xf numFmtId="177" fontId="18" fillId="0" borderId="55" xfId="0" applyNumberFormat="1" applyFont="1" applyFill="1" applyBorder="1" applyAlignment="1" applyProtection="1">
      <alignment horizontal="center" vertical="center"/>
    </xf>
    <xf numFmtId="177" fontId="18" fillId="0" borderId="54" xfId="0" applyNumberFormat="1" applyFont="1" applyFill="1" applyBorder="1" applyAlignment="1" applyProtection="1">
      <alignment horizontal="center" vertical="center"/>
    </xf>
    <xf numFmtId="177" fontId="18" fillId="0" borderId="52" xfId="0" applyNumberFormat="1" applyFont="1" applyFill="1" applyBorder="1" applyAlignment="1" applyProtection="1">
      <alignment horizontal="center" vertical="center"/>
      <protection locked="0"/>
    </xf>
    <xf numFmtId="177" fontId="18" fillId="0" borderId="56" xfId="0" applyNumberFormat="1" applyFont="1" applyFill="1" applyBorder="1" applyAlignment="1" applyProtection="1">
      <alignment horizontal="center" vertical="center"/>
      <protection locked="0"/>
    </xf>
    <xf numFmtId="177" fontId="18" fillId="0" borderId="48" xfId="0" applyNumberFormat="1" applyFont="1" applyFill="1" applyBorder="1" applyAlignment="1" applyProtection="1">
      <alignment horizontal="center" vertical="center"/>
      <protection locked="0"/>
    </xf>
    <xf numFmtId="177" fontId="18" fillId="0" borderId="19" xfId="0" applyNumberFormat="1" applyFont="1" applyFill="1" applyBorder="1" applyAlignment="1" applyProtection="1">
      <alignment horizontal="center" vertical="center"/>
      <protection locked="0"/>
    </xf>
    <xf numFmtId="0" fontId="7" fillId="0" borderId="21" xfId="0" applyFont="1" applyFill="1" applyBorder="1" applyAlignment="1" applyProtection="1">
      <alignment horizontal="center" vertical="center" wrapText="1" shrinkToFit="1"/>
    </xf>
    <xf numFmtId="0" fontId="7" fillId="0" borderId="4" xfId="0" applyFont="1" applyFill="1" applyBorder="1" applyAlignment="1" applyProtection="1">
      <alignment horizontal="center" vertical="center" shrinkToFit="1"/>
    </xf>
    <xf numFmtId="0" fontId="7" fillId="0" borderId="20" xfId="0" applyFont="1" applyFill="1" applyBorder="1" applyAlignment="1" applyProtection="1">
      <alignment horizontal="center" vertical="center" shrinkToFit="1"/>
    </xf>
    <xf numFmtId="0" fontId="7" fillId="0" borderId="27" xfId="0" applyFont="1" applyFill="1" applyBorder="1" applyAlignment="1" applyProtection="1">
      <alignment horizontal="center" vertical="center" shrinkToFit="1"/>
    </xf>
    <xf numFmtId="0" fontId="7" fillId="0" borderId="28" xfId="0" applyFont="1" applyFill="1" applyBorder="1" applyAlignment="1" applyProtection="1">
      <alignment horizontal="center" vertical="center" shrinkToFit="1"/>
    </xf>
    <xf numFmtId="0" fontId="7" fillId="0" borderId="29" xfId="0" applyFont="1" applyFill="1" applyBorder="1" applyAlignment="1" applyProtection="1">
      <alignment horizontal="center" vertical="center" shrinkToFit="1"/>
    </xf>
    <xf numFmtId="0" fontId="7" fillId="0" borderId="21" xfId="0" applyFont="1" applyFill="1" applyBorder="1" applyAlignment="1" applyProtection="1">
      <alignment horizontal="center" vertical="center" shrinkToFit="1"/>
    </xf>
    <xf numFmtId="0" fontId="7" fillId="0" borderId="25"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7" fillId="0" borderId="26" xfId="0" applyFont="1" applyFill="1" applyBorder="1" applyAlignment="1" applyProtection="1">
      <alignment horizontal="center" vertical="center" shrinkToFit="1"/>
    </xf>
    <xf numFmtId="0" fontId="21" fillId="0" borderId="42" xfId="0" applyFont="1" applyFill="1" applyBorder="1" applyAlignment="1" applyProtection="1">
      <alignment horizontal="center" vertical="center" shrinkToFit="1"/>
    </xf>
    <xf numFmtId="0" fontId="21" fillId="0" borderId="43"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18" fillId="0" borderId="42" xfId="0" applyFont="1" applyFill="1" applyBorder="1" applyAlignment="1" applyProtection="1">
      <alignment horizontal="center" vertical="center"/>
    </xf>
    <xf numFmtId="0" fontId="21" fillId="0" borderId="21"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20" xfId="0" applyFont="1" applyFill="1" applyBorder="1" applyAlignment="1" applyProtection="1">
      <alignment horizontal="center" vertical="center"/>
    </xf>
    <xf numFmtId="0" fontId="21" fillId="0" borderId="34" xfId="0" applyFont="1" applyFill="1" applyBorder="1" applyAlignment="1" applyProtection="1">
      <alignment horizontal="center" vertical="center"/>
    </xf>
    <xf numFmtId="0" fontId="21" fillId="0" borderId="35" xfId="0" applyFont="1" applyFill="1" applyBorder="1" applyAlignment="1" applyProtection="1">
      <alignment horizontal="center" vertical="center"/>
    </xf>
    <xf numFmtId="0" fontId="21" fillId="0" borderId="36" xfId="0" applyFont="1" applyFill="1" applyBorder="1" applyAlignment="1" applyProtection="1">
      <alignment horizontal="center" vertical="center"/>
    </xf>
    <xf numFmtId="0" fontId="18" fillId="0" borderId="41" xfId="0" applyFont="1" applyFill="1" applyBorder="1" applyAlignment="1" applyProtection="1">
      <alignment horizontal="center" vertical="center"/>
    </xf>
    <xf numFmtId="0" fontId="18" fillId="0" borderId="32"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34" xfId="0" applyFont="1" applyFill="1" applyBorder="1" applyAlignment="1" applyProtection="1">
      <alignment horizontal="center" vertical="center" shrinkToFit="1"/>
    </xf>
    <xf numFmtId="0" fontId="18" fillId="0" borderId="35" xfId="0" applyFont="1" applyFill="1" applyBorder="1" applyAlignment="1" applyProtection="1">
      <alignment horizontal="center" vertical="center" shrinkToFit="1"/>
    </xf>
    <xf numFmtId="0" fontId="18" fillId="0" borderId="32" xfId="0" applyFont="1" applyFill="1" applyBorder="1" applyAlignment="1" applyProtection="1">
      <alignment horizontal="center" vertical="center"/>
      <protection locked="0"/>
    </xf>
    <xf numFmtId="0" fontId="18" fillId="0" borderId="21"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20" xfId="0" applyFont="1" applyFill="1" applyBorder="1" applyAlignment="1" applyProtection="1">
      <alignment horizontal="center" vertical="center" wrapText="1"/>
    </xf>
    <xf numFmtId="0" fontId="18" fillId="0" borderId="25"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18" fillId="0" borderId="27" xfId="0" applyFont="1" applyFill="1" applyBorder="1" applyAlignment="1" applyProtection="1">
      <alignment horizontal="center" vertical="center" wrapText="1"/>
    </xf>
    <xf numFmtId="0" fontId="18" fillId="0" borderId="28" xfId="0" applyFont="1" applyFill="1" applyBorder="1" applyAlignment="1" applyProtection="1">
      <alignment horizontal="center" vertical="center" wrapText="1"/>
    </xf>
    <xf numFmtId="0" fontId="18" fillId="0" borderId="29" xfId="0" applyFont="1" applyFill="1" applyBorder="1" applyAlignment="1" applyProtection="1">
      <alignment horizontal="center" vertical="center" wrapText="1"/>
    </xf>
    <xf numFmtId="0" fontId="26" fillId="0" borderId="21" xfId="0" applyFont="1" applyFill="1" applyBorder="1" applyAlignment="1" applyProtection="1">
      <alignment horizontal="center" vertical="center" wrapText="1" shrinkToFit="1"/>
    </xf>
    <xf numFmtId="0" fontId="26" fillId="0" borderId="4" xfId="0" applyFont="1" applyFill="1" applyBorder="1" applyAlignment="1" applyProtection="1">
      <alignment horizontal="center" vertical="center" wrapText="1" shrinkToFit="1"/>
    </xf>
    <xf numFmtId="0" fontId="26" fillId="0" borderId="20" xfId="0" applyFont="1" applyFill="1" applyBorder="1" applyAlignment="1" applyProtection="1">
      <alignment horizontal="center" vertical="center" wrapText="1" shrinkToFit="1"/>
    </xf>
    <xf numFmtId="0" fontId="26" fillId="0" borderId="25" xfId="0" applyFont="1" applyFill="1" applyBorder="1" applyAlignment="1" applyProtection="1">
      <alignment horizontal="center" vertical="center" wrapText="1" shrinkToFit="1"/>
    </xf>
    <xf numFmtId="0" fontId="26" fillId="0" borderId="0" xfId="0" applyFont="1" applyFill="1" applyBorder="1" applyAlignment="1" applyProtection="1">
      <alignment horizontal="center" vertical="center" wrapText="1" shrinkToFit="1"/>
    </xf>
    <xf numFmtId="0" fontId="26" fillId="0" borderId="26" xfId="0" applyFont="1" applyFill="1" applyBorder="1" applyAlignment="1" applyProtection="1">
      <alignment horizontal="center" vertical="center" wrapText="1" shrinkToFit="1"/>
    </xf>
    <xf numFmtId="0" fontId="11" fillId="0" borderId="0" xfId="0" applyFont="1" applyFill="1" applyAlignment="1" applyProtection="1">
      <alignment horizontal="center" vertical="center"/>
    </xf>
    <xf numFmtId="0" fontId="18" fillId="0" borderId="0" xfId="0" applyFont="1" applyFill="1" applyBorder="1" applyAlignment="1" applyProtection="1">
      <alignment horizontal="center" vertical="center" shrinkToFit="1"/>
      <protection locked="0"/>
    </xf>
    <xf numFmtId="0" fontId="18" fillId="0" borderId="4" xfId="0" applyFont="1" applyFill="1" applyBorder="1" applyAlignment="1" applyProtection="1">
      <alignment horizontal="left" vertical="center"/>
    </xf>
    <xf numFmtId="0" fontId="18" fillId="0" borderId="0" xfId="0" applyFont="1" applyFill="1" applyBorder="1" applyAlignment="1" applyProtection="1">
      <alignment horizontal="left" vertical="center" shrinkToFit="1"/>
    </xf>
    <xf numFmtId="0" fontId="18" fillId="0" borderId="21" xfId="0" applyFont="1" applyFill="1" applyBorder="1" applyAlignment="1" applyProtection="1">
      <alignment horizontal="center" vertical="center" shrinkToFit="1"/>
      <protection locked="0"/>
    </xf>
    <xf numFmtId="0" fontId="21" fillId="0" borderId="5" xfId="0" applyFont="1" applyFill="1" applyBorder="1" applyAlignment="1" applyProtection="1">
      <alignment horizontal="center" vertical="center" wrapText="1"/>
    </xf>
    <xf numFmtId="0" fontId="26" fillId="0" borderId="21" xfId="0" applyFont="1" applyFill="1" applyBorder="1" applyAlignment="1" applyProtection="1">
      <alignment horizontal="center" vertical="center" wrapText="1"/>
    </xf>
    <xf numFmtId="0" fontId="26" fillId="0" borderId="4" xfId="0" applyFont="1" applyFill="1" applyBorder="1" applyAlignment="1" applyProtection="1">
      <alignment horizontal="center" vertical="center" wrapText="1"/>
    </xf>
    <xf numFmtId="0" fontId="26" fillId="0" borderId="20" xfId="0" applyFont="1" applyFill="1" applyBorder="1" applyAlignment="1" applyProtection="1">
      <alignment horizontal="center" vertical="center" wrapText="1"/>
    </xf>
    <xf numFmtId="0" fontId="26" fillId="0" borderId="25"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6" fillId="0" borderId="26" xfId="0" applyFont="1" applyFill="1" applyBorder="1" applyAlignment="1" applyProtection="1">
      <alignment horizontal="center" vertical="center" wrapText="1"/>
    </xf>
    <xf numFmtId="0" fontId="26" fillId="0" borderId="27" xfId="0" applyFont="1" applyFill="1" applyBorder="1" applyAlignment="1" applyProtection="1">
      <alignment horizontal="center" vertical="center" wrapText="1"/>
    </xf>
    <xf numFmtId="0" fontId="26" fillId="0" borderId="28" xfId="0" applyFont="1" applyFill="1" applyBorder="1" applyAlignment="1" applyProtection="1">
      <alignment horizontal="center" vertical="center" wrapText="1"/>
    </xf>
    <xf numFmtId="0" fontId="26" fillId="0" borderId="29" xfId="0" applyFont="1" applyFill="1" applyBorder="1" applyAlignment="1" applyProtection="1">
      <alignment horizontal="center" vertical="center" wrapText="1"/>
    </xf>
    <xf numFmtId="0" fontId="18" fillId="0" borderId="21" xfId="0" applyFont="1" applyFill="1" applyBorder="1" applyAlignment="1" applyProtection="1">
      <alignment horizontal="center" vertical="center" shrinkToFit="1"/>
    </xf>
    <xf numFmtId="0" fontId="18" fillId="0" borderId="20" xfId="0" applyFont="1" applyFill="1" applyBorder="1" applyAlignment="1" applyProtection="1">
      <alignment horizontal="center" vertical="center" shrinkToFit="1"/>
    </xf>
    <xf numFmtId="0" fontId="18" fillId="0" borderId="36" xfId="0" applyFont="1" applyFill="1" applyBorder="1" applyAlignment="1" applyProtection="1">
      <alignment horizontal="center" vertical="center" shrinkToFit="1"/>
    </xf>
    <xf numFmtId="0" fontId="18" fillId="0" borderId="23" xfId="0" applyFont="1" applyFill="1" applyBorder="1" applyAlignment="1" applyProtection="1">
      <alignment horizontal="right" vertical="center"/>
    </xf>
    <xf numFmtId="0" fontId="18" fillId="0" borderId="24" xfId="0" applyFont="1" applyFill="1" applyBorder="1" applyAlignment="1" applyProtection="1">
      <alignment horizontal="right" vertical="center"/>
    </xf>
    <xf numFmtId="0" fontId="18" fillId="0" borderId="27" xfId="0" applyFont="1" applyFill="1" applyBorder="1" applyAlignment="1" applyProtection="1">
      <alignment horizontal="center" vertical="center" shrinkToFit="1"/>
    </xf>
    <xf numFmtId="0" fontId="18" fillId="0" borderId="29" xfId="0" applyFont="1" applyFill="1" applyBorder="1" applyAlignment="1" applyProtection="1">
      <alignment horizontal="center" vertical="center" shrinkToFit="1"/>
    </xf>
    <xf numFmtId="0" fontId="18" fillId="0" borderId="38" xfId="0" applyFont="1" applyFill="1" applyBorder="1" applyAlignment="1" applyProtection="1">
      <alignment horizontal="center" vertical="center" wrapText="1" shrinkToFit="1"/>
    </xf>
    <xf numFmtId="0" fontId="18" fillId="0" borderId="39" xfId="0" applyFont="1" applyFill="1" applyBorder="1" applyAlignment="1" applyProtection="1">
      <alignment horizontal="center" vertical="center" wrapText="1" shrinkToFit="1"/>
    </xf>
    <xf numFmtId="0" fontId="18" fillId="0" borderId="40" xfId="0" applyFont="1" applyFill="1" applyBorder="1" applyAlignment="1" applyProtection="1">
      <alignment horizontal="center" vertical="center" wrapText="1" shrinkToFit="1"/>
    </xf>
    <xf numFmtId="0" fontId="7" fillId="0" borderId="23" xfId="0" applyFont="1" applyFill="1" applyBorder="1" applyAlignment="1" applyProtection="1">
      <alignment horizontal="center" vertical="center" shrinkToFit="1"/>
    </xf>
    <xf numFmtId="0" fontId="7" fillId="0" borderId="24" xfId="0" applyFont="1" applyFill="1" applyBorder="1" applyAlignment="1" applyProtection="1">
      <alignment horizontal="center" vertical="center" shrinkToFit="1"/>
    </xf>
    <xf numFmtId="0" fontId="7" fillId="0" borderId="6" xfId="0" applyFont="1" applyFill="1" applyBorder="1" applyAlignment="1" applyProtection="1">
      <alignment horizontal="center" vertical="center" shrinkToFit="1"/>
    </xf>
    <xf numFmtId="0" fontId="18" fillId="0" borderId="28" xfId="0" applyFont="1" applyFill="1" applyBorder="1" applyAlignment="1" applyProtection="1">
      <alignment horizontal="left" vertical="center" shrinkToFit="1"/>
    </xf>
    <xf numFmtId="0" fontId="18" fillId="0" borderId="29" xfId="0" applyFont="1" applyFill="1" applyBorder="1" applyAlignment="1" applyProtection="1">
      <alignment horizontal="left" vertical="center" shrinkToFit="1"/>
    </xf>
    <xf numFmtId="0" fontId="18" fillId="0" borderId="6" xfId="0" applyFont="1" applyFill="1" applyBorder="1" applyAlignment="1" applyProtection="1">
      <alignment horizontal="center" vertical="center" shrinkToFit="1"/>
    </xf>
    <xf numFmtId="0" fontId="18" fillId="0" borderId="38" xfId="0" applyFont="1" applyFill="1" applyBorder="1" applyAlignment="1" applyProtection="1">
      <alignment horizontal="center" vertical="center" shrinkToFit="1"/>
    </xf>
    <xf numFmtId="0" fontId="18" fillId="0" borderId="39" xfId="0" applyFont="1" applyFill="1" applyBorder="1" applyAlignment="1" applyProtection="1">
      <alignment horizontal="center" vertical="center" shrinkToFit="1"/>
    </xf>
    <xf numFmtId="0" fontId="18" fillId="0" borderId="40" xfId="0" applyFont="1" applyFill="1" applyBorder="1" applyAlignment="1" applyProtection="1">
      <alignment horizontal="center" vertical="center" shrinkToFit="1"/>
    </xf>
    <xf numFmtId="0" fontId="18" fillId="0" borderId="35" xfId="0" applyFont="1" applyFill="1" applyBorder="1" applyAlignment="1" applyProtection="1">
      <alignment horizontal="center" vertical="center"/>
    </xf>
    <xf numFmtId="0" fontId="18" fillId="0" borderId="21"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20"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29" xfId="0" applyFont="1" applyFill="1" applyBorder="1" applyAlignment="1">
      <alignment horizontal="center" vertical="center"/>
    </xf>
    <xf numFmtId="0" fontId="18" fillId="0" borderId="24" xfId="0" applyFont="1" applyFill="1" applyBorder="1" applyAlignment="1" applyProtection="1">
      <alignment horizontal="left" vertical="center"/>
    </xf>
    <xf numFmtId="0" fontId="18" fillId="0" borderId="34" xfId="0" applyFont="1" applyFill="1" applyBorder="1" applyAlignment="1" applyProtection="1">
      <alignment horizontal="center" vertical="center"/>
    </xf>
    <xf numFmtId="0" fontId="18" fillId="0" borderId="38" xfId="0" applyFont="1" applyFill="1" applyBorder="1" applyAlignment="1" applyProtection="1">
      <alignment horizontal="center" vertical="center"/>
    </xf>
    <xf numFmtId="0" fontId="21" fillId="0" borderId="25" xfId="0" applyFont="1" applyFill="1" applyBorder="1" applyAlignment="1" applyProtection="1">
      <alignment horizontal="center" vertical="center"/>
      <protection locked="0"/>
    </xf>
    <xf numFmtId="0" fontId="21" fillId="0" borderId="0" xfId="0" applyFont="1" applyFill="1" applyBorder="1" applyAlignment="1" applyProtection="1">
      <alignment horizontal="center" vertical="center"/>
      <protection locked="0"/>
    </xf>
    <xf numFmtId="0" fontId="21" fillId="0" borderId="26" xfId="0" applyFont="1" applyFill="1" applyBorder="1" applyAlignment="1" applyProtection="1">
      <alignment horizontal="center" vertical="center"/>
      <protection locked="0"/>
    </xf>
    <xf numFmtId="0" fontId="21" fillId="0" borderId="27" xfId="0" applyFont="1" applyFill="1" applyBorder="1" applyAlignment="1" applyProtection="1">
      <alignment horizontal="center" vertical="center"/>
      <protection locked="0"/>
    </xf>
    <xf numFmtId="0" fontId="21" fillId="0" borderId="28" xfId="0" applyFont="1" applyFill="1" applyBorder="1" applyAlignment="1" applyProtection="1">
      <alignment horizontal="center" vertical="center"/>
      <protection locked="0"/>
    </xf>
    <xf numFmtId="0" fontId="21" fillId="0" borderId="29" xfId="0" applyFont="1" applyFill="1" applyBorder="1" applyAlignment="1" applyProtection="1">
      <alignment horizontal="center" vertical="center"/>
      <protection locked="0"/>
    </xf>
    <xf numFmtId="0" fontId="21" fillId="0" borderId="21"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20" xfId="0" applyFont="1" applyFill="1" applyBorder="1" applyAlignment="1" applyProtection="1">
      <alignment horizontal="center" vertical="center"/>
      <protection locked="0"/>
    </xf>
    <xf numFmtId="177" fontId="18" fillId="0" borderId="24" xfId="0" applyNumberFormat="1" applyFont="1" applyFill="1" applyBorder="1" applyAlignment="1" applyProtection="1">
      <alignment horizontal="center" vertical="center"/>
      <protection locked="0"/>
    </xf>
    <xf numFmtId="177" fontId="18" fillId="0" borderId="68" xfId="0" applyNumberFormat="1" applyFont="1" applyFill="1" applyBorder="1" applyAlignment="1" applyProtection="1">
      <alignment horizontal="center" vertical="center"/>
      <protection locked="0"/>
    </xf>
    <xf numFmtId="0" fontId="6" fillId="0" borderId="4"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6" fillId="0" borderId="28"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xf>
    <xf numFmtId="0" fontId="22" fillId="0" borderId="5" xfId="0" applyFont="1" applyBorder="1" applyAlignment="1">
      <alignment horizontal="center" vertical="center" textRotation="255"/>
    </xf>
    <xf numFmtId="0" fontId="22" fillId="0" borderId="21" xfId="0" applyFont="1" applyBorder="1" applyAlignment="1" applyProtection="1">
      <alignment horizontal="center" vertical="center" shrinkToFit="1"/>
    </xf>
    <xf numFmtId="0" fontId="22" fillId="0" borderId="4" xfId="0" applyFont="1" applyBorder="1" applyAlignment="1" applyProtection="1">
      <alignment horizontal="center" vertical="center" shrinkToFit="1"/>
    </xf>
    <xf numFmtId="0" fontId="22" fillId="0" borderId="0" xfId="0" applyFont="1" applyBorder="1" applyAlignment="1" applyProtection="1">
      <alignment horizontal="center" vertical="center" shrinkToFit="1"/>
    </xf>
    <xf numFmtId="0" fontId="22" fillId="0" borderId="23" xfId="0" applyFont="1" applyBorder="1" applyAlignment="1" applyProtection="1">
      <alignment horizontal="center" vertical="center" shrinkToFit="1"/>
    </xf>
    <xf numFmtId="0" fontId="22" fillId="0" borderId="24" xfId="0" applyFont="1" applyBorder="1" applyAlignment="1" applyProtection="1">
      <alignment horizontal="center" vertical="center" shrinkToFit="1"/>
    </xf>
    <xf numFmtId="0" fontId="22" fillId="0" borderId="5" xfId="0" applyFont="1" applyFill="1" applyBorder="1" applyAlignment="1">
      <alignment horizontal="center" vertical="center" wrapText="1"/>
    </xf>
    <xf numFmtId="0" fontId="18" fillId="0" borderId="72" xfId="0" applyFont="1" applyFill="1" applyBorder="1" applyAlignment="1">
      <alignment horizontal="center" vertical="center"/>
    </xf>
    <xf numFmtId="0" fontId="18" fillId="0" borderId="73" xfId="0" applyFont="1" applyFill="1" applyBorder="1" applyAlignment="1">
      <alignment horizontal="center" vertical="center"/>
    </xf>
    <xf numFmtId="0" fontId="18" fillId="0" borderId="74" xfId="0" applyFont="1" applyFill="1" applyBorder="1" applyAlignment="1">
      <alignment horizontal="center" vertical="center"/>
    </xf>
    <xf numFmtId="177" fontId="18" fillId="0" borderId="69" xfId="0" applyNumberFormat="1" applyFont="1" applyFill="1" applyBorder="1" applyAlignment="1">
      <alignment horizontal="center" vertical="center"/>
    </xf>
    <xf numFmtId="177" fontId="18" fillId="0" borderId="70" xfId="0" applyNumberFormat="1" applyFont="1" applyFill="1" applyBorder="1" applyAlignment="1">
      <alignment horizontal="center" vertical="center"/>
    </xf>
    <xf numFmtId="177" fontId="18" fillId="0" borderId="71" xfId="0" applyNumberFormat="1" applyFont="1" applyFill="1" applyBorder="1" applyAlignment="1">
      <alignment horizontal="center" vertical="center"/>
    </xf>
    <xf numFmtId="0" fontId="7" fillId="0" borderId="4" xfId="0" applyFont="1" applyFill="1" applyBorder="1" applyAlignment="1" applyProtection="1">
      <alignment horizontal="center" vertical="center" wrapText="1" shrinkToFit="1"/>
    </xf>
    <xf numFmtId="0" fontId="7" fillId="0" borderId="20" xfId="0" applyFont="1" applyFill="1" applyBorder="1" applyAlignment="1" applyProtection="1">
      <alignment horizontal="center" vertical="center" wrapText="1" shrinkToFit="1"/>
    </xf>
    <xf numFmtId="0" fontId="7" fillId="0" borderId="25" xfId="0" applyFont="1" applyFill="1" applyBorder="1" applyAlignment="1" applyProtection="1">
      <alignment horizontal="center" vertical="center" wrapText="1" shrinkToFit="1"/>
    </xf>
    <xf numFmtId="0" fontId="7" fillId="0" borderId="0" xfId="0" applyFont="1" applyFill="1" applyBorder="1" applyAlignment="1" applyProtection="1">
      <alignment horizontal="center" vertical="center" wrapText="1" shrinkToFit="1"/>
    </xf>
    <xf numFmtId="0" fontId="7" fillId="0" borderId="26" xfId="0" applyFont="1" applyFill="1" applyBorder="1" applyAlignment="1" applyProtection="1">
      <alignment horizontal="center" vertical="center" wrapText="1" shrinkToFit="1"/>
    </xf>
    <xf numFmtId="0" fontId="7" fillId="0" borderId="27" xfId="0" applyFont="1" applyFill="1" applyBorder="1" applyAlignment="1" applyProtection="1">
      <alignment horizontal="center" vertical="center" wrapText="1" shrinkToFit="1"/>
    </xf>
    <xf numFmtId="0" fontId="7" fillId="0" borderId="28" xfId="0" applyFont="1" applyFill="1" applyBorder="1" applyAlignment="1" applyProtection="1">
      <alignment horizontal="center" vertical="center" wrapText="1" shrinkToFit="1"/>
    </xf>
    <xf numFmtId="0" fontId="7" fillId="0" borderId="29" xfId="0" applyFont="1" applyFill="1" applyBorder="1" applyAlignment="1" applyProtection="1">
      <alignment horizontal="center" vertical="center" wrapText="1" shrinkToFit="1"/>
    </xf>
    <xf numFmtId="0" fontId="18" fillId="0" borderId="21"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20" xfId="0"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8" fillId="0" borderId="27" xfId="0" applyFont="1" applyFill="1" applyBorder="1" applyAlignment="1">
      <alignment horizontal="center" vertical="center" wrapText="1"/>
    </xf>
    <xf numFmtId="0" fontId="18" fillId="0" borderId="28" xfId="0" applyFont="1" applyFill="1" applyBorder="1" applyAlignment="1">
      <alignment horizontal="center" vertical="center" wrapText="1"/>
    </xf>
    <xf numFmtId="0" fontId="18" fillId="0" borderId="29" xfId="0" applyFont="1" applyFill="1" applyBorder="1" applyAlignment="1">
      <alignment horizontal="center" vertical="center" wrapText="1"/>
    </xf>
    <xf numFmtId="0" fontId="24" fillId="0" borderId="23" xfId="0" applyFont="1" applyFill="1" applyBorder="1" applyAlignment="1">
      <alignment horizontal="center" vertical="center" wrapText="1" shrinkToFit="1"/>
    </xf>
    <xf numFmtId="0" fontId="24" fillId="0" borderId="6" xfId="0" applyFont="1" applyFill="1" applyBorder="1" applyAlignment="1">
      <alignment horizontal="center" vertical="center" wrapText="1" shrinkToFit="1"/>
    </xf>
    <xf numFmtId="0" fontId="22" fillId="0" borderId="0" xfId="0" applyFont="1" applyFill="1" applyBorder="1" applyAlignment="1" applyProtection="1">
      <alignment horizontal="left" vertical="center"/>
    </xf>
    <xf numFmtId="0" fontId="22" fillId="0" borderId="24" xfId="0" applyFont="1" applyFill="1" applyBorder="1" applyAlignment="1" applyProtection="1">
      <alignment horizontal="left" vertical="center"/>
    </xf>
    <xf numFmtId="0" fontId="22" fillId="0" borderId="28" xfId="0" applyFont="1" applyFill="1" applyBorder="1" applyAlignment="1" applyProtection="1">
      <alignment horizontal="left" vertical="center"/>
    </xf>
    <xf numFmtId="0" fontId="18" fillId="0" borderId="29"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shrinkToFit="1"/>
    </xf>
    <xf numFmtId="0" fontId="22" fillId="0" borderId="26" xfId="0" applyFont="1" applyFill="1" applyBorder="1" applyAlignment="1" applyProtection="1">
      <alignment horizontal="center" vertical="center" shrinkToFit="1"/>
    </xf>
    <xf numFmtId="0" fontId="73" fillId="0" borderId="0" xfId="14" applyFont="1" applyFill="1" applyBorder="1" applyAlignment="1" applyProtection="1">
      <alignment horizontal="center" vertical="center"/>
      <protection locked="0"/>
    </xf>
    <xf numFmtId="0" fontId="73" fillId="0" borderId="0" xfId="14" applyFont="1" applyFill="1" applyBorder="1" applyAlignment="1">
      <alignment horizontal="center" vertical="center"/>
    </xf>
    <xf numFmtId="0" fontId="57" fillId="11" borderId="5" xfId="14" applyFont="1" applyFill="1" applyBorder="1" applyAlignment="1">
      <alignment horizontal="center" vertical="center" wrapText="1"/>
    </xf>
    <xf numFmtId="0" fontId="57" fillId="0" borderId="5" xfId="14" applyFont="1" applyFill="1" applyBorder="1" applyAlignment="1">
      <alignment horizontal="center" vertical="center"/>
    </xf>
    <xf numFmtId="0" fontId="57" fillId="0" borderId="5" xfId="14" applyFont="1" applyFill="1" applyBorder="1" applyAlignment="1">
      <alignment horizontal="center" vertical="center" wrapText="1"/>
    </xf>
    <xf numFmtId="0" fontId="57" fillId="0" borderId="5" xfId="14" applyFont="1" applyFill="1" applyBorder="1" applyAlignment="1" applyProtection="1">
      <alignment horizontal="center" vertical="center"/>
      <protection locked="0"/>
    </xf>
    <xf numFmtId="0" fontId="18" fillId="0" borderId="0" xfId="1" applyFont="1" applyAlignment="1" applyProtection="1">
      <alignment vertical="center" shrinkToFit="1"/>
      <protection locked="0"/>
    </xf>
    <xf numFmtId="0" fontId="52" fillId="0" borderId="0" xfId="1" applyFont="1" applyAlignment="1" applyProtection="1">
      <alignment horizontal="center" vertical="center"/>
    </xf>
    <xf numFmtId="0" fontId="18" fillId="0" borderId="66" xfId="1" applyFont="1" applyBorder="1" applyAlignment="1" applyProtection="1">
      <alignment horizontal="center" vertical="center"/>
    </xf>
    <xf numFmtId="0" fontId="18" fillId="0" borderId="80" xfId="1" applyFont="1" applyBorder="1" applyAlignment="1" applyProtection="1">
      <alignment horizontal="center" vertical="center"/>
    </xf>
    <xf numFmtId="0" fontId="18" fillId="0" borderId="0" xfId="1" applyFont="1" applyBorder="1" applyAlignment="1" applyProtection="1">
      <alignment vertical="center" wrapText="1"/>
    </xf>
    <xf numFmtId="0" fontId="18" fillId="0" borderId="0" xfId="1" applyFont="1" applyAlignment="1" applyProtection="1">
      <alignment vertical="center" wrapText="1"/>
    </xf>
    <xf numFmtId="0" fontId="18" fillId="0" borderId="0" xfId="1" applyFont="1" applyAlignment="1" applyProtection="1">
      <alignment horizontal="right" vertical="center"/>
    </xf>
    <xf numFmtId="0" fontId="18" fillId="0" borderId="0" xfId="1" applyFont="1" applyAlignment="1" applyProtection="1">
      <alignment horizontal="left" vertical="center" shrinkToFit="1"/>
      <protection locked="0"/>
    </xf>
    <xf numFmtId="0" fontId="50" fillId="0" borderId="0" xfId="2" applyFont="1" applyBorder="1" applyAlignment="1">
      <alignment horizontal="left" vertical="center"/>
    </xf>
    <xf numFmtId="0" fontId="49" fillId="13" borderId="16" xfId="2" applyFont="1" applyFill="1" applyBorder="1" applyAlignment="1">
      <alignment horizontal="center" vertical="center" wrapText="1"/>
    </xf>
    <xf numFmtId="0" fontId="49" fillId="13" borderId="12" xfId="2" applyFont="1" applyFill="1" applyBorder="1" applyAlignment="1">
      <alignment horizontal="center" vertical="center" wrapText="1"/>
    </xf>
    <xf numFmtId="0" fontId="49" fillId="13" borderId="18" xfId="2" applyFont="1" applyFill="1" applyBorder="1" applyAlignment="1">
      <alignment horizontal="center" vertical="center"/>
    </xf>
    <xf numFmtId="0" fontId="49" fillId="13" borderId="17" xfId="2" applyFont="1" applyFill="1" applyBorder="1" applyAlignment="1">
      <alignment horizontal="center" vertical="center"/>
    </xf>
    <xf numFmtId="0" fontId="49" fillId="13" borderId="75" xfId="2" applyFont="1" applyFill="1" applyBorder="1" applyAlignment="1">
      <alignment horizontal="center" vertical="center"/>
    </xf>
    <xf numFmtId="0" fontId="49" fillId="13" borderId="76" xfId="2" applyFont="1" applyFill="1" applyBorder="1" applyAlignment="1">
      <alignment horizontal="center" vertical="center"/>
    </xf>
    <xf numFmtId="0" fontId="49" fillId="13" borderId="77" xfId="2" applyFont="1" applyFill="1" applyBorder="1" applyAlignment="1">
      <alignment horizontal="center" vertical="center"/>
    </xf>
    <xf numFmtId="0" fontId="49" fillId="13" borderId="15" xfId="2" applyFont="1" applyFill="1" applyBorder="1" applyAlignment="1">
      <alignment horizontal="center" vertical="center" wrapText="1"/>
    </xf>
    <xf numFmtId="0" fontId="49" fillId="13" borderId="11" xfId="2" applyFont="1" applyFill="1" applyBorder="1" applyAlignment="1">
      <alignment horizontal="center" vertical="center"/>
    </xf>
    <xf numFmtId="0" fontId="49" fillId="13" borderId="5" xfId="2" applyFont="1" applyFill="1" applyBorder="1" applyAlignment="1">
      <alignment horizontal="center" vertical="center"/>
    </xf>
    <xf numFmtId="0" fontId="57" fillId="0" borderId="0" xfId="14" applyFont="1" applyFill="1" applyBorder="1" applyAlignment="1">
      <alignment horizontal="center" vertical="center" wrapText="1"/>
    </xf>
    <xf numFmtId="0" fontId="40" fillId="0" borderId="0" xfId="10" applyFont="1" applyAlignment="1">
      <alignment horizontal="center" vertical="center"/>
    </xf>
    <xf numFmtId="0" fontId="41" fillId="0" borderId="0" xfId="10" applyFont="1" applyAlignment="1" applyProtection="1">
      <alignment horizontal="right" vertical="center"/>
      <protection locked="0"/>
    </xf>
    <xf numFmtId="0" fontId="42" fillId="8" borderId="21" xfId="10" applyFont="1" applyFill="1" applyBorder="1" applyAlignment="1">
      <alignment horizontal="center" vertical="center" wrapText="1"/>
    </xf>
    <xf numFmtId="0" fontId="42" fillId="8" borderId="4" xfId="10" applyFont="1" applyFill="1" applyBorder="1" applyAlignment="1">
      <alignment horizontal="center" vertical="center" wrapText="1"/>
    </xf>
    <xf numFmtId="0" fontId="42" fillId="8" borderId="27" xfId="10" applyFont="1" applyFill="1" applyBorder="1" applyAlignment="1">
      <alignment horizontal="center" vertical="center" wrapText="1"/>
    </xf>
    <xf numFmtId="0" fontId="42" fillId="8" borderId="28" xfId="10" applyFont="1" applyFill="1" applyBorder="1" applyAlignment="1">
      <alignment horizontal="center" vertical="center" wrapText="1"/>
    </xf>
    <xf numFmtId="0" fontId="42" fillId="8" borderId="23" xfId="10" applyFont="1" applyFill="1" applyBorder="1" applyAlignment="1">
      <alignment horizontal="center" vertical="center" wrapText="1"/>
    </xf>
    <xf numFmtId="0" fontId="42" fillId="8" borderId="24" xfId="10" applyFont="1" applyFill="1" applyBorder="1" applyAlignment="1">
      <alignment horizontal="center" vertical="center" wrapText="1"/>
    </xf>
    <xf numFmtId="0" fontId="42" fillId="8" borderId="6" xfId="10" applyFont="1" applyFill="1" applyBorder="1" applyAlignment="1">
      <alignment horizontal="center" vertical="center" wrapText="1"/>
    </xf>
    <xf numFmtId="0" fontId="42" fillId="0" borderId="27" xfId="10" applyFont="1" applyFill="1" applyBorder="1" applyAlignment="1" applyProtection="1">
      <alignment horizontal="center" vertical="center" wrapText="1"/>
      <protection locked="0"/>
    </xf>
    <xf numFmtId="0" fontId="42" fillId="0" borderId="28" xfId="10" applyFont="1" applyFill="1" applyBorder="1" applyAlignment="1" applyProtection="1">
      <alignment horizontal="center" vertical="center" wrapText="1"/>
      <protection locked="0"/>
    </xf>
    <xf numFmtId="179" fontId="42" fillId="0" borderId="27" xfId="10" applyNumberFormat="1" applyFont="1" applyFill="1" applyBorder="1" applyAlignment="1" applyProtection="1">
      <alignment horizontal="center" vertical="center" wrapText="1"/>
      <protection locked="0"/>
    </xf>
    <xf numFmtId="179" fontId="42" fillId="0" borderId="28" xfId="10" applyNumberFormat="1" applyFont="1" applyFill="1" applyBorder="1" applyAlignment="1" applyProtection="1">
      <alignment horizontal="center" vertical="center" wrapText="1"/>
      <protection locked="0"/>
    </xf>
    <xf numFmtId="179" fontId="42" fillId="0" borderId="29" xfId="10" applyNumberFormat="1" applyFont="1" applyFill="1" applyBorder="1" applyAlignment="1" applyProtection="1">
      <alignment horizontal="center" vertical="center" wrapText="1"/>
      <protection locked="0"/>
    </xf>
    <xf numFmtId="179" fontId="42" fillId="0" borderId="52" xfId="10" applyNumberFormat="1" applyFont="1" applyFill="1" applyBorder="1" applyAlignment="1" applyProtection="1">
      <alignment horizontal="center" vertical="center" wrapText="1"/>
      <protection locked="0"/>
    </xf>
    <xf numFmtId="179" fontId="42" fillId="0" borderId="49" xfId="10" applyNumberFormat="1" applyFont="1" applyFill="1" applyBorder="1" applyAlignment="1" applyProtection="1">
      <alignment horizontal="center" vertical="center" wrapText="1"/>
      <protection locked="0"/>
    </xf>
    <xf numFmtId="179" fontId="42" fillId="0" borderId="19" xfId="10" applyNumberFormat="1" applyFont="1" applyFill="1" applyBorder="1" applyAlignment="1" applyProtection="1">
      <alignment horizontal="center" vertical="center" wrapText="1"/>
      <protection locked="0"/>
    </xf>
    <xf numFmtId="0" fontId="42" fillId="9" borderId="57" xfId="10" applyFont="1" applyFill="1" applyBorder="1" applyAlignment="1">
      <alignment horizontal="center" vertical="center" wrapText="1"/>
    </xf>
    <xf numFmtId="0" fontId="42" fillId="9" borderId="58" xfId="10" applyFont="1" applyFill="1" applyBorder="1" applyAlignment="1">
      <alignment horizontal="center" vertical="center" wrapText="1"/>
    </xf>
    <xf numFmtId="179" fontId="42" fillId="9" borderId="57" xfId="10" applyNumberFormat="1" applyFont="1" applyFill="1" applyBorder="1" applyAlignment="1">
      <alignment horizontal="center" vertical="center" wrapText="1"/>
    </xf>
    <xf numFmtId="179" fontId="42" fillId="9" borderId="58" xfId="10" applyNumberFormat="1" applyFont="1" applyFill="1" applyBorder="1" applyAlignment="1">
      <alignment horizontal="center" vertical="center" wrapText="1"/>
    </xf>
    <xf numFmtId="179" fontId="42" fillId="9" borderId="59" xfId="10" applyNumberFormat="1" applyFont="1" applyFill="1" applyBorder="1" applyAlignment="1">
      <alignment horizontal="center" vertical="center" wrapText="1"/>
    </xf>
    <xf numFmtId="0" fontId="42" fillId="8" borderId="52" xfId="10" applyFont="1" applyFill="1" applyBorder="1" applyAlignment="1">
      <alignment horizontal="center" vertical="center" wrapText="1"/>
    </xf>
    <xf numFmtId="0" fontId="42" fillId="8" borderId="49" xfId="10" applyFont="1" applyFill="1" applyBorder="1" applyAlignment="1">
      <alignment horizontal="center" vertical="center" wrapText="1"/>
    </xf>
    <xf numFmtId="0" fontId="42" fillId="0" borderId="52" xfId="10" applyFont="1" applyFill="1" applyBorder="1" applyAlignment="1" applyProtection="1">
      <alignment horizontal="center" vertical="center" wrapText="1"/>
      <protection locked="0"/>
    </xf>
    <xf numFmtId="0" fontId="42" fillId="0" borderId="49" xfId="10" applyFont="1" applyFill="1" applyBorder="1" applyAlignment="1" applyProtection="1">
      <alignment horizontal="center" vertical="center" wrapText="1"/>
      <protection locked="0"/>
    </xf>
    <xf numFmtId="179" fontId="42" fillId="0" borderId="45" xfId="10" applyNumberFormat="1" applyFont="1" applyFill="1" applyBorder="1" applyAlignment="1" applyProtection="1">
      <alignment horizontal="center" vertical="center" wrapText="1"/>
      <protection locked="0"/>
    </xf>
    <xf numFmtId="179" fontId="42" fillId="0" borderId="46" xfId="10" applyNumberFormat="1" applyFont="1" applyFill="1" applyBorder="1" applyAlignment="1" applyProtection="1">
      <alignment horizontal="center" vertical="center" wrapText="1"/>
      <protection locked="0"/>
    </xf>
    <xf numFmtId="179" fontId="42" fillId="0" borderId="54" xfId="10" applyNumberFormat="1" applyFont="1" applyFill="1" applyBorder="1" applyAlignment="1" applyProtection="1">
      <alignment horizontal="center" vertical="center" wrapText="1"/>
      <protection locked="0"/>
    </xf>
    <xf numFmtId="0" fontId="42" fillId="0" borderId="23" xfId="10" applyFont="1" applyFill="1" applyBorder="1" applyAlignment="1" applyProtection="1">
      <alignment horizontal="center" vertical="center" wrapText="1"/>
      <protection locked="0"/>
    </xf>
    <xf numFmtId="0" fontId="42" fillId="0" borderId="24" xfId="10" applyFont="1" applyFill="1" applyBorder="1" applyAlignment="1" applyProtection="1">
      <alignment horizontal="center" vertical="center" wrapText="1"/>
      <protection locked="0"/>
    </xf>
    <xf numFmtId="179" fontId="42" fillId="0" borderId="23" xfId="10" applyNumberFormat="1" applyFont="1" applyFill="1" applyBorder="1" applyAlignment="1" applyProtection="1">
      <alignment horizontal="center" vertical="center" wrapText="1"/>
      <protection locked="0"/>
    </xf>
    <xf numFmtId="179" fontId="42" fillId="0" borderId="24" xfId="10" applyNumberFormat="1" applyFont="1" applyFill="1" applyBorder="1" applyAlignment="1" applyProtection="1">
      <alignment horizontal="center" vertical="center" wrapText="1"/>
      <protection locked="0"/>
    </xf>
    <xf numFmtId="179" fontId="42" fillId="0" borderId="6" xfId="10" applyNumberFormat="1" applyFont="1" applyFill="1" applyBorder="1" applyAlignment="1" applyProtection="1">
      <alignment horizontal="center" vertical="center" wrapText="1"/>
      <protection locked="0"/>
    </xf>
    <xf numFmtId="0" fontId="42" fillId="8" borderId="45" xfId="10" applyFont="1" applyFill="1" applyBorder="1" applyAlignment="1">
      <alignment horizontal="center" vertical="center" wrapText="1"/>
    </xf>
    <xf numFmtId="0" fontId="42" fillId="8" borderId="46" xfId="10" applyFont="1" applyFill="1" applyBorder="1" applyAlignment="1">
      <alignment horizontal="center" vertical="center" wrapText="1"/>
    </xf>
    <xf numFmtId="0" fontId="42" fillId="0" borderId="45" xfId="10" applyFont="1" applyFill="1" applyBorder="1" applyAlignment="1" applyProtection="1">
      <alignment horizontal="center" vertical="center" wrapText="1"/>
      <protection locked="0"/>
    </xf>
    <xf numFmtId="0" fontId="42" fillId="0" borderId="46" xfId="10" applyFont="1" applyFill="1" applyBorder="1" applyAlignment="1" applyProtection="1">
      <alignment horizontal="center" vertical="center" wrapText="1"/>
      <protection locked="0"/>
    </xf>
    <xf numFmtId="0" fontId="42" fillId="0" borderId="6" xfId="10" applyFont="1" applyFill="1" applyBorder="1" applyAlignment="1" applyProtection="1">
      <alignment horizontal="center" vertical="center" wrapText="1"/>
      <protection locked="0"/>
    </xf>
    <xf numFmtId="0" fontId="42" fillId="8" borderId="19" xfId="10" applyFont="1" applyFill="1" applyBorder="1" applyAlignment="1">
      <alignment horizontal="center" vertical="center" wrapText="1"/>
    </xf>
    <xf numFmtId="0" fontId="42" fillId="0" borderId="19" xfId="10" applyFont="1" applyFill="1" applyBorder="1" applyAlignment="1" applyProtection="1">
      <alignment horizontal="center" vertical="center" wrapText="1"/>
      <protection locked="0"/>
    </xf>
    <xf numFmtId="0" fontId="43" fillId="8" borderId="23" xfId="10" applyFont="1" applyFill="1" applyBorder="1" applyAlignment="1">
      <alignment horizontal="center" vertical="center" shrinkToFit="1"/>
    </xf>
    <xf numFmtId="0" fontId="43" fillId="8" borderId="24" xfId="10" applyFont="1" applyFill="1" applyBorder="1" applyAlignment="1">
      <alignment horizontal="center" vertical="center" shrinkToFit="1"/>
    </xf>
    <xf numFmtId="179" fontId="42" fillId="0" borderId="45" xfId="10" applyNumberFormat="1" applyFont="1" applyFill="1" applyBorder="1" applyAlignment="1" applyProtection="1">
      <alignment horizontal="left" vertical="center" wrapText="1"/>
      <protection locked="0"/>
    </xf>
    <xf numFmtId="179" fontId="42" fillId="0" borderId="46" xfId="10" applyNumberFormat="1" applyFont="1" applyFill="1" applyBorder="1" applyAlignment="1" applyProtection="1">
      <alignment horizontal="left" vertical="center" wrapText="1"/>
      <protection locked="0"/>
    </xf>
    <xf numFmtId="179" fontId="42" fillId="0" borderId="54" xfId="10" applyNumberFormat="1" applyFont="1" applyFill="1" applyBorder="1" applyAlignment="1" applyProtection="1">
      <alignment horizontal="left" vertical="center" wrapText="1"/>
      <protection locked="0"/>
    </xf>
    <xf numFmtId="179" fontId="42" fillId="0" borderId="23" xfId="10" applyNumberFormat="1" applyFont="1" applyFill="1" applyBorder="1" applyAlignment="1" applyProtection="1">
      <alignment horizontal="left" vertical="center" wrapText="1"/>
      <protection locked="0"/>
    </xf>
    <xf numFmtId="179" fontId="42" fillId="0" borderId="24" xfId="10" applyNumberFormat="1" applyFont="1" applyFill="1" applyBorder="1" applyAlignment="1" applyProtection="1">
      <alignment horizontal="left" vertical="center" wrapText="1"/>
      <protection locked="0"/>
    </xf>
    <xf numFmtId="179" fontId="42" fillId="0" borderId="6" xfId="10" applyNumberFormat="1" applyFont="1" applyFill="1" applyBorder="1" applyAlignment="1" applyProtection="1">
      <alignment horizontal="left" vertical="center" wrapText="1"/>
      <protection locked="0"/>
    </xf>
    <xf numFmtId="179" fontId="42" fillId="9" borderId="52" xfId="10" applyNumberFormat="1" applyFont="1" applyFill="1" applyBorder="1" applyAlignment="1" applyProtection="1">
      <alignment horizontal="center" vertical="center" wrapText="1"/>
      <protection locked="0"/>
    </xf>
    <xf numFmtId="179" fontId="42" fillId="9" borderId="49" xfId="10" applyNumberFormat="1" applyFont="1" applyFill="1" applyBorder="1" applyAlignment="1" applyProtection="1">
      <alignment horizontal="center" vertical="center" wrapText="1"/>
      <protection locked="0"/>
    </xf>
    <xf numFmtId="179" fontId="42" fillId="9" borderId="19" xfId="10" applyNumberFormat="1" applyFont="1" applyFill="1" applyBorder="1" applyAlignment="1" applyProtection="1">
      <alignment horizontal="center" vertical="center" wrapText="1"/>
      <protection locked="0"/>
    </xf>
    <xf numFmtId="0" fontId="42" fillId="9" borderId="60" xfId="10" applyFont="1" applyFill="1" applyBorder="1" applyAlignment="1">
      <alignment horizontal="center" vertical="center" wrapText="1"/>
    </xf>
    <xf numFmtId="0" fontId="42" fillId="9" borderId="61" xfId="10" applyFont="1" applyFill="1" applyBorder="1" applyAlignment="1">
      <alignment horizontal="center" vertical="center" wrapText="1"/>
    </xf>
    <xf numFmtId="179" fontId="42" fillId="9" borderId="60" xfId="10" applyNumberFormat="1" applyFont="1" applyFill="1" applyBorder="1" applyAlignment="1">
      <alignment horizontal="center" vertical="center" wrapText="1"/>
    </xf>
    <xf numFmtId="179" fontId="42" fillId="9" borderId="61" xfId="10" applyNumberFormat="1" applyFont="1" applyFill="1" applyBorder="1" applyAlignment="1">
      <alignment horizontal="center" vertical="center" wrapText="1"/>
    </xf>
    <xf numFmtId="179" fontId="42" fillId="9" borderId="62" xfId="10" applyNumberFormat="1" applyFont="1" applyFill="1" applyBorder="1" applyAlignment="1">
      <alignment horizontal="center" vertical="center" wrapText="1"/>
    </xf>
    <xf numFmtId="0" fontId="42" fillId="0" borderId="5" xfId="0" applyFont="1" applyFill="1" applyBorder="1" applyAlignment="1">
      <alignment horizontal="center" vertical="center"/>
    </xf>
    <xf numFmtId="0" fontId="42" fillId="0" borderId="23" xfId="0" applyFont="1" applyFill="1" applyBorder="1" applyAlignment="1">
      <alignment horizontal="center" vertical="center"/>
    </xf>
    <xf numFmtId="182" fontId="42" fillId="0" borderId="5" xfId="0" applyNumberFormat="1" applyFont="1" applyFill="1" applyBorder="1" applyAlignment="1" applyProtection="1">
      <alignment horizontal="center" vertical="center"/>
      <protection locked="0"/>
    </xf>
    <xf numFmtId="179" fontId="61" fillId="0" borderId="24" xfId="0" applyNumberFormat="1" applyFont="1" applyFill="1" applyBorder="1" applyAlignment="1" applyProtection="1">
      <alignment horizontal="center" vertical="center" wrapText="1"/>
      <protection locked="0"/>
    </xf>
    <xf numFmtId="179" fontId="61" fillId="0" borderId="6" xfId="0" applyNumberFormat="1" applyFont="1" applyFill="1" applyBorder="1" applyAlignment="1" applyProtection="1">
      <alignment horizontal="center" vertical="center" wrapText="1"/>
      <protection locked="0"/>
    </xf>
    <xf numFmtId="0" fontId="61" fillId="0" borderId="5" xfId="0" applyFont="1" applyFill="1" applyBorder="1" applyAlignment="1" applyProtection="1">
      <alignment horizontal="center" vertical="center"/>
      <protection locked="0"/>
    </xf>
    <xf numFmtId="179" fontId="61" fillId="0" borderId="5" xfId="0" applyNumberFormat="1" applyFont="1" applyFill="1" applyBorder="1" applyAlignment="1" applyProtection="1">
      <alignment horizontal="center" vertical="center"/>
      <protection locked="0"/>
    </xf>
    <xf numFmtId="183" fontId="61" fillId="0" borderId="5" xfId="0" applyNumberFormat="1" applyFont="1" applyFill="1" applyBorder="1" applyAlignment="1" applyProtection="1">
      <alignment horizontal="center" vertical="center"/>
      <protection locked="0"/>
    </xf>
    <xf numFmtId="38" fontId="55" fillId="0" borderId="0" xfId="7" applyFont="1" applyFill="1" applyBorder="1" applyAlignment="1" applyProtection="1">
      <alignment horizontal="center" vertical="center"/>
    </xf>
    <xf numFmtId="38" fontId="56" fillId="0" borderId="21" xfId="7" applyFont="1" applyFill="1" applyBorder="1" applyAlignment="1" applyProtection="1">
      <alignment horizontal="center" vertical="center" shrinkToFit="1"/>
    </xf>
    <xf numFmtId="38" fontId="56" fillId="0" borderId="4" xfId="7" applyFont="1" applyFill="1" applyBorder="1" applyAlignment="1" applyProtection="1">
      <alignment horizontal="center" vertical="center" shrinkToFit="1"/>
    </xf>
    <xf numFmtId="38" fontId="56" fillId="0" borderId="20" xfId="7" applyFont="1" applyFill="1" applyBorder="1" applyAlignment="1" applyProtection="1">
      <alignment horizontal="center" vertical="center" shrinkToFit="1"/>
    </xf>
    <xf numFmtId="0" fontId="56" fillId="0" borderId="22" xfId="0" applyFont="1" applyFill="1" applyBorder="1" applyAlignment="1" applyProtection="1">
      <alignment horizontal="center" vertical="center" wrapText="1"/>
    </xf>
    <xf numFmtId="0" fontId="56" fillId="0" borderId="22" xfId="0" applyFont="1" applyFill="1" applyBorder="1" applyAlignment="1" applyProtection="1">
      <alignment horizontal="center" vertical="center"/>
    </xf>
    <xf numFmtId="0" fontId="56" fillId="0" borderId="23" xfId="0" applyFont="1" applyFill="1" applyBorder="1" applyAlignment="1" applyProtection="1">
      <alignment horizontal="center" vertical="center" wrapText="1"/>
    </xf>
    <xf numFmtId="0" fontId="56" fillId="0" borderId="24" xfId="0" applyFont="1" applyFill="1" applyBorder="1" applyAlignment="1" applyProtection="1">
      <alignment horizontal="center" vertical="center" wrapText="1"/>
    </xf>
    <xf numFmtId="0" fontId="56" fillId="0" borderId="6" xfId="0" applyFont="1" applyFill="1" applyBorder="1" applyAlignment="1" applyProtection="1">
      <alignment horizontal="center" vertical="center" wrapText="1"/>
    </xf>
    <xf numFmtId="0" fontId="6" fillId="0" borderId="42" xfId="0" applyFont="1" applyBorder="1" applyAlignment="1" applyProtection="1">
      <alignment horizontal="left" vertical="center" shrinkToFit="1"/>
    </xf>
    <xf numFmtId="0" fontId="6" fillId="0" borderId="43"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184" fontId="6" fillId="6" borderId="41" xfId="0" applyNumberFormat="1" applyFont="1" applyFill="1" applyBorder="1" applyAlignment="1" applyProtection="1">
      <alignment horizontal="center" vertical="center" shrinkToFit="1"/>
      <protection locked="0"/>
    </xf>
    <xf numFmtId="184" fontId="6" fillId="6" borderId="32" xfId="0" applyNumberFormat="1" applyFont="1" applyFill="1" applyBorder="1" applyAlignment="1" applyProtection="1">
      <alignment horizontal="center" vertical="center" shrinkToFit="1"/>
      <protection locked="0"/>
    </xf>
    <xf numFmtId="0" fontId="6" fillId="0" borderId="32" xfId="0" applyFont="1" applyBorder="1" applyAlignment="1" applyProtection="1">
      <alignment horizontal="left" vertical="center" shrinkToFit="1"/>
      <protection locked="0"/>
    </xf>
    <xf numFmtId="0" fontId="6" fillId="0" borderId="15" xfId="0" applyFont="1" applyBorder="1" applyAlignment="1" applyProtection="1">
      <alignment horizontal="left" vertical="center" shrinkToFit="1"/>
      <protection locked="0"/>
    </xf>
    <xf numFmtId="178" fontId="56" fillId="0" borderId="23" xfId="7" applyNumberFormat="1" applyFont="1" applyFill="1" applyBorder="1" applyAlignment="1" applyProtection="1">
      <alignment horizontal="center" vertical="center"/>
      <protection locked="0"/>
    </xf>
    <xf numFmtId="178" fontId="56" fillId="0" borderId="24" xfId="7" applyNumberFormat="1" applyFont="1" applyFill="1" applyBorder="1" applyAlignment="1" applyProtection="1">
      <alignment horizontal="center" vertical="center"/>
      <protection locked="0"/>
    </xf>
    <xf numFmtId="0" fontId="56" fillId="0" borderId="24" xfId="0" applyNumberFormat="1" applyFont="1" applyFill="1" applyBorder="1" applyAlignment="1" applyProtection="1">
      <alignment horizontal="center" vertical="center"/>
    </xf>
    <xf numFmtId="38" fontId="55" fillId="0" borderId="23" xfId="7" applyFont="1" applyFill="1" applyBorder="1" applyAlignment="1" applyProtection="1">
      <alignment horizontal="center" vertical="center"/>
    </xf>
    <xf numFmtId="38" fontId="55" fillId="0" borderId="24" xfId="7" applyFont="1" applyFill="1" applyBorder="1" applyAlignment="1" applyProtection="1">
      <alignment horizontal="center" vertical="center"/>
    </xf>
    <xf numFmtId="38" fontId="55" fillId="0" borderId="6" xfId="7" applyFont="1" applyFill="1" applyBorder="1" applyAlignment="1" applyProtection="1">
      <alignment horizontal="center" vertical="center"/>
    </xf>
    <xf numFmtId="178" fontId="6" fillId="4" borderId="27" xfId="7" applyNumberFormat="1" applyFont="1" applyFill="1" applyBorder="1" applyAlignment="1" applyProtection="1">
      <alignment horizontal="center" vertical="center" wrapText="1"/>
    </xf>
    <xf numFmtId="178" fontId="6" fillId="4" borderId="28" xfId="7" applyNumberFormat="1" applyFont="1" applyFill="1" applyBorder="1" applyAlignment="1" applyProtection="1">
      <alignment horizontal="center" vertical="center" wrapText="1"/>
    </xf>
    <xf numFmtId="178" fontId="6" fillId="4" borderId="94" xfId="7" applyNumberFormat="1" applyFont="1" applyFill="1" applyBorder="1" applyAlignment="1" applyProtection="1">
      <alignment horizontal="center" vertical="center"/>
    </xf>
    <xf numFmtId="178" fontId="6" fillId="4" borderId="28" xfId="7" applyNumberFormat="1" applyFont="1" applyFill="1" applyBorder="1" applyAlignment="1" applyProtection="1">
      <alignment horizontal="center" vertical="center"/>
    </xf>
    <xf numFmtId="178" fontId="6" fillId="4" borderId="29" xfId="7" applyNumberFormat="1" applyFont="1" applyFill="1" applyBorder="1" applyAlignment="1" applyProtection="1">
      <alignment horizontal="center" vertical="center"/>
    </xf>
    <xf numFmtId="0" fontId="6" fillId="4" borderId="27" xfId="0" applyFont="1" applyFill="1" applyBorder="1" applyAlignment="1" applyProtection="1">
      <alignment horizontal="left" vertical="center" shrinkToFit="1"/>
    </xf>
    <xf numFmtId="0" fontId="6" fillId="4" borderId="28" xfId="0" applyFont="1" applyFill="1" applyBorder="1" applyAlignment="1" applyProtection="1">
      <alignment horizontal="left" vertical="center" shrinkToFit="1"/>
    </xf>
    <xf numFmtId="0" fontId="6" fillId="4" borderId="29" xfId="0" applyFont="1" applyFill="1" applyBorder="1" applyAlignment="1" applyProtection="1">
      <alignment horizontal="left" vertical="center" shrinkToFit="1"/>
    </xf>
    <xf numFmtId="178" fontId="6" fillId="4" borderId="0" xfId="7" applyNumberFormat="1" applyFont="1" applyFill="1" applyBorder="1" applyAlignment="1" applyProtection="1">
      <alignment horizontal="center" vertical="center"/>
    </xf>
    <xf numFmtId="178" fontId="6" fillId="0" borderId="28" xfId="7" applyNumberFormat="1" applyFont="1" applyBorder="1" applyAlignment="1" applyProtection="1">
      <alignment horizontal="center" vertical="center"/>
    </xf>
    <xf numFmtId="178" fontId="56" fillId="0" borderId="51" xfId="0" applyNumberFormat="1" applyFont="1" applyFill="1" applyBorder="1" applyAlignment="1" applyProtection="1">
      <alignment horizontal="center" vertical="center"/>
    </xf>
    <xf numFmtId="178" fontId="6" fillId="0" borderId="0" xfId="0" applyNumberFormat="1" applyFont="1" applyFill="1" applyBorder="1" applyAlignment="1" applyProtection="1">
      <alignment horizontal="center" vertical="center" wrapText="1"/>
    </xf>
    <xf numFmtId="0" fontId="6" fillId="0" borderId="0" xfId="0" applyFont="1" applyBorder="1" applyAlignment="1" applyProtection="1">
      <alignment horizontal="center" vertical="center"/>
    </xf>
    <xf numFmtId="178" fontId="6" fillId="0" borderId="42" xfId="7" applyNumberFormat="1" applyFont="1" applyBorder="1" applyAlignment="1" applyProtection="1">
      <alignment horizontal="center" vertical="center" wrapText="1"/>
    </xf>
    <xf numFmtId="178" fontId="6" fillId="0" borderId="53" xfId="7" applyNumberFormat="1" applyFont="1" applyBorder="1" applyAlignment="1" applyProtection="1">
      <alignment horizontal="center" vertical="center" wrapText="1"/>
    </xf>
    <xf numFmtId="178" fontId="6" fillId="0" borderId="43" xfId="7" applyNumberFormat="1" applyFont="1" applyBorder="1" applyAlignment="1" applyProtection="1">
      <alignment horizontal="center" vertical="center" wrapText="1"/>
    </xf>
    <xf numFmtId="178" fontId="6" fillId="0" borderId="11" xfId="7" applyNumberFormat="1" applyFont="1" applyBorder="1" applyAlignment="1" applyProtection="1">
      <alignment horizontal="center" vertical="center" wrapText="1"/>
    </xf>
    <xf numFmtId="0" fontId="6" fillId="0" borderId="42" xfId="0" quotePrefix="1" applyFont="1" applyBorder="1" applyAlignment="1" applyProtection="1">
      <alignment horizontal="left" vertical="center" shrinkToFit="1"/>
    </xf>
    <xf numFmtId="0" fontId="6" fillId="0" borderId="23" xfId="0" applyFont="1" applyBorder="1" applyAlignment="1" applyProtection="1">
      <alignment horizontal="center" vertical="center" wrapText="1"/>
    </xf>
    <xf numFmtId="0" fontId="6" fillId="0" borderId="24" xfId="0" applyFont="1" applyBorder="1" applyAlignment="1" applyProtection="1">
      <alignment horizontal="center" vertical="center" wrapText="1"/>
    </xf>
    <xf numFmtId="0" fontId="6" fillId="0" borderId="6" xfId="0" applyFont="1" applyBorder="1" applyAlignment="1" applyProtection="1">
      <alignment horizontal="center" vertical="center" wrapText="1"/>
    </xf>
    <xf numFmtId="178" fontId="6" fillId="0" borderId="23" xfId="7" applyNumberFormat="1" applyFont="1" applyBorder="1" applyAlignment="1" applyProtection="1">
      <alignment horizontal="center" vertical="center" wrapText="1"/>
    </xf>
    <xf numFmtId="178" fontId="6" fillId="0" borderId="24" xfId="7" applyNumberFormat="1" applyFont="1" applyBorder="1" applyAlignment="1" applyProtection="1">
      <alignment horizontal="center" vertical="center" wrapText="1"/>
    </xf>
    <xf numFmtId="178" fontId="6" fillId="0" borderId="41" xfId="7" applyNumberFormat="1" applyFont="1" applyBorder="1" applyAlignment="1" applyProtection="1">
      <alignment horizontal="center" vertical="center" wrapText="1"/>
    </xf>
    <xf numFmtId="178" fontId="6" fillId="0" borderId="18" xfId="7" applyNumberFormat="1" applyFont="1" applyBorder="1" applyAlignment="1" applyProtection="1">
      <alignment horizontal="center" vertical="center" wrapText="1"/>
    </xf>
    <xf numFmtId="178" fontId="6" fillId="0" borderId="32" xfId="7" applyNumberFormat="1" applyFont="1" applyBorder="1" applyAlignment="1" applyProtection="1">
      <alignment horizontal="center" vertical="center" wrapText="1"/>
    </xf>
    <xf numFmtId="178" fontId="6" fillId="0" borderId="15" xfId="7" applyNumberFormat="1" applyFont="1" applyBorder="1" applyAlignment="1" applyProtection="1">
      <alignment horizontal="center" vertical="center" wrapText="1"/>
    </xf>
    <xf numFmtId="0" fontId="6" fillId="0" borderId="41" xfId="0" quotePrefix="1" applyFont="1" applyBorder="1" applyAlignment="1" applyProtection="1">
      <alignment horizontal="left" vertical="center" shrinkToFit="1"/>
    </xf>
    <xf numFmtId="0" fontId="6" fillId="0" borderId="32" xfId="0" applyFont="1" applyBorder="1" applyAlignment="1" applyProtection="1">
      <alignment horizontal="left" vertical="center" shrinkToFit="1"/>
    </xf>
    <xf numFmtId="0" fontId="6" fillId="0" borderId="15" xfId="0" applyFont="1" applyBorder="1" applyAlignment="1" applyProtection="1">
      <alignment horizontal="left" vertical="center" shrinkToFit="1"/>
    </xf>
    <xf numFmtId="0" fontId="6" fillId="0" borderId="21"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20"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0" borderId="28"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78" fontId="6" fillId="0" borderId="21" xfId="7" applyNumberFormat="1" applyFont="1" applyFill="1" applyBorder="1" applyAlignment="1" applyProtection="1">
      <alignment horizontal="center" vertical="center" wrapText="1"/>
      <protection locked="0"/>
    </xf>
    <xf numFmtId="178" fontId="6" fillId="0" borderId="4" xfId="7" applyNumberFormat="1" applyFont="1" applyFill="1" applyBorder="1" applyAlignment="1" applyProtection="1">
      <alignment horizontal="center" vertical="center" wrapText="1"/>
      <protection locked="0"/>
    </xf>
    <xf numFmtId="178" fontId="6" fillId="0" borderId="20" xfId="7" applyNumberFormat="1" applyFont="1" applyFill="1" applyBorder="1" applyAlignment="1" applyProtection="1">
      <alignment horizontal="center" vertical="center" wrapText="1"/>
      <protection locked="0"/>
    </xf>
    <xf numFmtId="178" fontId="6" fillId="0" borderId="27" xfId="7" applyNumberFormat="1" applyFont="1" applyFill="1" applyBorder="1" applyAlignment="1" applyProtection="1">
      <alignment horizontal="center" vertical="center" wrapText="1"/>
      <protection locked="0"/>
    </xf>
    <xf numFmtId="178" fontId="6" fillId="0" borderId="28" xfId="7" applyNumberFormat="1" applyFont="1" applyFill="1" applyBorder="1" applyAlignment="1" applyProtection="1">
      <alignment horizontal="center" vertical="center" wrapText="1"/>
      <protection locked="0"/>
    </xf>
    <xf numFmtId="178" fontId="6" fillId="0" borderId="29" xfId="7" applyNumberFormat="1" applyFont="1" applyFill="1" applyBorder="1" applyAlignment="1" applyProtection="1">
      <alignment horizontal="center" vertical="center" wrapText="1"/>
      <protection locked="0"/>
    </xf>
    <xf numFmtId="178" fontId="6" fillId="0" borderId="21" xfId="7" applyNumberFormat="1" applyFont="1" applyBorder="1" applyAlignment="1" applyProtection="1">
      <alignment horizontal="center" vertical="center" wrapText="1"/>
    </xf>
    <xf numFmtId="178" fontId="6" fillId="0" borderId="4" xfId="7" applyNumberFormat="1" applyFont="1" applyBorder="1" applyAlignment="1" applyProtection="1">
      <alignment horizontal="center" vertical="center" wrapText="1"/>
    </xf>
    <xf numFmtId="38" fontId="6" fillId="0" borderId="93" xfId="7" applyFont="1" applyBorder="1" applyAlignment="1" applyProtection="1">
      <alignment horizontal="center" vertical="center" shrinkToFit="1"/>
    </xf>
    <xf numFmtId="38" fontId="6" fillId="0" borderId="4" xfId="7" applyFont="1" applyBorder="1" applyAlignment="1" applyProtection="1">
      <alignment horizontal="center" vertical="center" shrinkToFit="1"/>
    </xf>
    <xf numFmtId="178" fontId="6" fillId="0" borderId="20" xfId="7" applyNumberFormat="1" applyFont="1" applyBorder="1" applyAlignment="1" applyProtection="1">
      <alignment horizontal="center" vertical="center" wrapText="1"/>
    </xf>
    <xf numFmtId="178" fontId="6" fillId="0" borderId="14" xfId="7" applyNumberFormat="1" applyFont="1" applyBorder="1" applyAlignment="1" applyProtection="1">
      <alignment horizontal="left" vertical="center" wrapText="1"/>
    </xf>
    <xf numFmtId="178" fontId="6" fillId="0" borderId="43" xfId="7" applyNumberFormat="1" applyFont="1" applyBorder="1" applyAlignment="1" applyProtection="1">
      <alignment horizontal="left" vertical="center" wrapText="1"/>
    </xf>
    <xf numFmtId="178" fontId="6" fillId="0" borderId="21" xfId="7" applyNumberFormat="1" applyFont="1" applyBorder="1" applyAlignment="1" applyProtection="1">
      <alignment horizontal="center" vertical="center" wrapText="1"/>
      <protection locked="0"/>
    </xf>
    <xf numFmtId="178" fontId="6" fillId="0" borderId="4" xfId="7" applyNumberFormat="1" applyFont="1" applyBorder="1" applyAlignment="1" applyProtection="1">
      <alignment horizontal="center" vertical="center" wrapText="1"/>
      <protection locked="0"/>
    </xf>
    <xf numFmtId="178" fontId="6" fillId="0" borderId="27" xfId="7" applyNumberFormat="1" applyFont="1" applyBorder="1" applyAlignment="1" applyProtection="1">
      <alignment horizontal="center" vertical="center" wrapText="1"/>
      <protection locked="0"/>
    </xf>
    <xf numFmtId="178" fontId="6" fillId="0" borderId="28" xfId="7" applyNumberFormat="1" applyFont="1" applyBorder="1" applyAlignment="1" applyProtection="1">
      <alignment horizontal="center" vertical="center" wrapText="1"/>
      <protection locked="0"/>
    </xf>
    <xf numFmtId="0" fontId="6" fillId="0" borderId="41" xfId="0" applyFont="1" applyFill="1" applyBorder="1" applyAlignment="1" applyProtection="1">
      <alignment horizontal="left" vertical="center" shrinkToFit="1"/>
    </xf>
    <xf numFmtId="0" fontId="6" fillId="0" borderId="32" xfId="0" applyFont="1" applyFill="1" applyBorder="1" applyAlignment="1" applyProtection="1">
      <alignment horizontal="left" vertical="center" shrinkToFit="1"/>
    </xf>
    <xf numFmtId="0" fontId="6" fillId="0" borderId="15" xfId="0" applyFont="1" applyFill="1" applyBorder="1" applyAlignment="1" applyProtection="1">
      <alignment horizontal="left" vertical="center" shrinkToFit="1"/>
    </xf>
    <xf numFmtId="38" fontId="6" fillId="0" borderId="23" xfId="0" applyNumberFormat="1" applyFont="1" applyBorder="1" applyAlignment="1" applyProtection="1">
      <alignment horizontal="left" vertical="center"/>
    </xf>
    <xf numFmtId="38" fontId="6" fillId="0" borderId="6" xfId="0" applyNumberFormat="1" applyFont="1" applyBorder="1" applyAlignment="1" applyProtection="1">
      <alignment horizontal="left" vertical="center"/>
    </xf>
    <xf numFmtId="0" fontId="6" fillId="0" borderId="41" xfId="0" applyFont="1" applyBorder="1" applyAlignment="1" applyProtection="1">
      <alignment horizontal="left" vertical="center" shrinkToFit="1"/>
      <protection locked="0"/>
    </xf>
    <xf numFmtId="0" fontId="6" fillId="0" borderId="23"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shrinkToFit="1"/>
    </xf>
    <xf numFmtId="0" fontId="6" fillId="0" borderId="24"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178" fontId="6" fillId="0" borderId="23" xfId="7" applyNumberFormat="1" applyFont="1" applyBorder="1" applyAlignment="1" applyProtection="1">
      <alignment horizontal="center" vertical="center" wrapText="1"/>
      <protection locked="0"/>
    </xf>
    <xf numFmtId="178" fontId="6" fillId="0" borderId="24" xfId="7" applyNumberFormat="1" applyFont="1" applyBorder="1" applyAlignment="1" applyProtection="1">
      <alignment horizontal="center" vertical="center" wrapText="1"/>
      <protection locked="0"/>
    </xf>
    <xf numFmtId="178" fontId="6" fillId="0" borderId="24" xfId="7" applyNumberFormat="1" applyFont="1" applyBorder="1" applyAlignment="1" applyProtection="1">
      <alignment horizontal="left" vertical="center" wrapText="1"/>
      <protection locked="0"/>
    </xf>
    <xf numFmtId="178" fontId="6" fillId="0" borderId="6" xfId="7" applyNumberFormat="1" applyFont="1" applyBorder="1" applyAlignment="1" applyProtection="1">
      <alignment horizontal="left" vertical="center" wrapText="1"/>
      <protection locked="0"/>
    </xf>
    <xf numFmtId="0" fontId="6" fillId="0" borderId="23" xfId="0" applyFont="1" applyBorder="1" applyAlignment="1" applyProtection="1">
      <alignment horizontal="left" vertical="center" shrinkToFit="1"/>
      <protection locked="0"/>
    </xf>
    <xf numFmtId="0" fontId="6" fillId="0" borderId="24" xfId="0" applyFont="1" applyBorder="1" applyAlignment="1" applyProtection="1">
      <alignment horizontal="left" vertical="center" shrinkToFit="1"/>
      <protection locked="0"/>
    </xf>
    <xf numFmtId="0" fontId="6" fillId="0" borderId="6" xfId="0" applyFont="1" applyBorder="1" applyAlignment="1" applyProtection="1">
      <alignment horizontal="left" vertical="center" shrinkToFit="1"/>
      <protection locked="0"/>
    </xf>
    <xf numFmtId="38" fontId="6" fillId="0" borderId="0" xfId="7" applyFont="1" applyBorder="1" applyAlignment="1" applyProtection="1">
      <alignment horizontal="center" vertical="center"/>
    </xf>
    <xf numFmtId="38" fontId="6" fillId="0" borderId="44" xfId="7" applyFont="1" applyFill="1" applyBorder="1" applyAlignment="1" applyProtection="1">
      <alignment horizontal="center" vertical="center"/>
      <protection locked="0"/>
    </xf>
    <xf numFmtId="38" fontId="6" fillId="0" borderId="24" xfId="7" applyFont="1" applyFill="1" applyBorder="1" applyAlignment="1" applyProtection="1">
      <alignment horizontal="center" vertical="center"/>
      <protection locked="0"/>
    </xf>
    <xf numFmtId="0" fontId="6" fillId="0" borderId="2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23"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178" fontId="6" fillId="0" borderId="10" xfId="7" applyNumberFormat="1" applyFont="1" applyBorder="1" applyAlignment="1" applyProtection="1">
      <alignment horizontal="center" vertical="center" wrapText="1"/>
    </xf>
    <xf numFmtId="0" fontId="76" fillId="0" borderId="5" xfId="0" applyFont="1" applyBorder="1" applyAlignment="1" applyProtection="1">
      <alignment horizontal="center" vertical="center" shrinkToFit="1"/>
    </xf>
    <xf numFmtId="38" fontId="76" fillId="0" borderId="21" xfId="7" applyNumberFormat="1" applyFont="1" applyBorder="1" applyAlignment="1" applyProtection="1">
      <alignment horizontal="center" vertical="center"/>
    </xf>
    <xf numFmtId="38" fontId="76" fillId="0" borderId="4" xfId="7" applyNumberFormat="1" applyFont="1" applyBorder="1" applyAlignment="1" applyProtection="1">
      <alignment horizontal="center" vertical="center"/>
    </xf>
    <xf numFmtId="38" fontId="76" fillId="0" borderId="20" xfId="7" applyNumberFormat="1" applyFont="1" applyBorder="1" applyAlignment="1" applyProtection="1">
      <alignment horizontal="center" vertical="center"/>
    </xf>
    <xf numFmtId="38" fontId="76" fillId="0" borderId="27" xfId="7" applyNumberFormat="1" applyFont="1" applyBorder="1" applyAlignment="1" applyProtection="1">
      <alignment horizontal="center" vertical="center"/>
    </xf>
    <xf numFmtId="38" fontId="76" fillId="0" borderId="28" xfId="7" applyNumberFormat="1" applyFont="1" applyBorder="1" applyAlignment="1" applyProtection="1">
      <alignment horizontal="center" vertical="center"/>
    </xf>
    <xf numFmtId="38" fontId="76" fillId="0" borderId="29" xfId="7" applyNumberFormat="1" applyFont="1" applyBorder="1" applyAlignment="1" applyProtection="1">
      <alignment horizontal="center" vertical="center"/>
    </xf>
    <xf numFmtId="0" fontId="76" fillId="0" borderId="23" xfId="0" applyFont="1" applyFill="1" applyBorder="1" applyAlignment="1" applyProtection="1">
      <alignment horizontal="center" vertical="center"/>
    </xf>
    <xf numFmtId="0" fontId="76" fillId="0" borderId="24" xfId="0" applyFont="1" applyFill="1" applyBorder="1" applyAlignment="1" applyProtection="1">
      <alignment horizontal="center" vertical="center"/>
    </xf>
    <xf numFmtId="0" fontId="76" fillId="0" borderId="6" xfId="0" applyFont="1" applyFill="1" applyBorder="1" applyAlignment="1" applyProtection="1">
      <alignment horizontal="center" vertical="center"/>
    </xf>
    <xf numFmtId="0" fontId="76" fillId="0" borderId="21" xfId="0" applyFont="1" applyBorder="1" applyAlignment="1" applyProtection="1">
      <alignment horizontal="center" vertical="center"/>
      <protection locked="0"/>
    </xf>
    <xf numFmtId="0" fontId="76" fillId="0" borderId="20" xfId="0" applyFont="1" applyBorder="1" applyAlignment="1" applyProtection="1">
      <alignment horizontal="center" vertical="center"/>
      <protection locked="0"/>
    </xf>
    <xf numFmtId="0" fontId="76" fillId="0" borderId="27" xfId="0" applyFont="1" applyBorder="1" applyAlignment="1" applyProtection="1">
      <alignment horizontal="center" vertical="center"/>
      <protection locked="0"/>
    </xf>
    <xf numFmtId="0" fontId="76" fillId="0" borderId="29" xfId="0" applyFont="1" applyBorder="1" applyAlignment="1" applyProtection="1">
      <alignment horizontal="center" vertical="center"/>
      <protection locked="0"/>
    </xf>
    <xf numFmtId="0" fontId="6" fillId="14" borderId="23" xfId="0" applyFont="1" applyFill="1" applyBorder="1" applyAlignment="1" applyProtection="1">
      <alignment horizontal="center" vertical="center"/>
    </xf>
    <xf numFmtId="0" fontId="6" fillId="14" borderId="24" xfId="0" applyFont="1" applyFill="1" applyBorder="1" applyAlignment="1" applyProtection="1">
      <alignment horizontal="center" vertical="center"/>
    </xf>
    <xf numFmtId="0" fontId="6" fillId="14" borderId="6" xfId="0" applyFont="1" applyFill="1" applyBorder="1" applyAlignment="1" applyProtection="1">
      <alignment horizontal="center" vertical="center"/>
    </xf>
    <xf numFmtId="0" fontId="76" fillId="14" borderId="23" xfId="0" applyFont="1" applyFill="1" applyBorder="1" applyAlignment="1" applyProtection="1">
      <alignment horizontal="center" vertical="center"/>
    </xf>
    <xf numFmtId="0" fontId="76" fillId="14" borderId="24" xfId="0" applyFont="1" applyFill="1" applyBorder="1" applyAlignment="1" applyProtection="1">
      <alignment horizontal="center" vertical="center"/>
    </xf>
    <xf numFmtId="0" fontId="76" fillId="14" borderId="6" xfId="0" applyFont="1" applyFill="1" applyBorder="1" applyAlignment="1" applyProtection="1">
      <alignment horizontal="center" vertical="center"/>
    </xf>
    <xf numFmtId="0" fontId="76" fillId="14" borderId="5" xfId="0" applyFont="1" applyFill="1" applyBorder="1" applyAlignment="1" applyProtection="1">
      <alignment horizontal="center" vertical="center" shrinkToFit="1"/>
    </xf>
    <xf numFmtId="0" fontId="6" fillId="14" borderId="23" xfId="0" applyFont="1" applyFill="1" applyBorder="1" applyAlignment="1" applyProtection="1">
      <alignment horizontal="center" vertical="center"/>
      <protection locked="0"/>
    </xf>
    <xf numFmtId="0" fontId="6" fillId="14" borderId="6" xfId="0" applyFont="1" applyFill="1" applyBorder="1" applyAlignment="1" applyProtection="1">
      <alignment horizontal="center" vertical="center"/>
      <protection locked="0"/>
    </xf>
    <xf numFmtId="0" fontId="76" fillId="14" borderId="21" xfId="0" applyFont="1" applyFill="1" applyBorder="1" applyAlignment="1" applyProtection="1">
      <alignment horizontal="center" vertical="center"/>
      <protection locked="0"/>
    </xf>
    <xf numFmtId="0" fontId="76" fillId="14" borderId="20" xfId="0" applyFont="1" applyFill="1" applyBorder="1" applyAlignment="1" applyProtection="1">
      <alignment horizontal="center" vertical="center"/>
      <protection locked="0"/>
    </xf>
    <xf numFmtId="0" fontId="76" fillId="14" borderId="27" xfId="0" applyFont="1" applyFill="1" applyBorder="1" applyAlignment="1" applyProtection="1">
      <alignment horizontal="center" vertical="center"/>
      <protection locked="0"/>
    </xf>
    <xf numFmtId="0" fontId="76" fillId="14" borderId="29" xfId="0" applyFont="1" applyFill="1" applyBorder="1" applyAlignment="1" applyProtection="1">
      <alignment horizontal="center" vertical="center"/>
      <protection locked="0"/>
    </xf>
    <xf numFmtId="38" fontId="76" fillId="14" borderId="21" xfId="7" applyNumberFormat="1" applyFont="1" applyFill="1" applyBorder="1" applyAlignment="1" applyProtection="1">
      <alignment horizontal="center" vertical="center"/>
    </xf>
    <xf numFmtId="38" fontId="76" fillId="14" borderId="4" xfId="7" applyNumberFormat="1" applyFont="1" applyFill="1" applyBorder="1" applyAlignment="1" applyProtection="1">
      <alignment horizontal="center" vertical="center"/>
    </xf>
    <xf numFmtId="38" fontId="76" fillId="14" borderId="20" xfId="7" applyNumberFormat="1" applyFont="1" applyFill="1" applyBorder="1" applyAlignment="1" applyProtection="1">
      <alignment horizontal="center" vertical="center"/>
    </xf>
    <xf numFmtId="38" fontId="76" fillId="14" borderId="27" xfId="7" applyNumberFormat="1" applyFont="1" applyFill="1" applyBorder="1" applyAlignment="1" applyProtection="1">
      <alignment horizontal="center" vertical="center"/>
    </xf>
    <xf numFmtId="38" fontId="76" fillId="14" borderId="28" xfId="7" applyNumberFormat="1" applyFont="1" applyFill="1" applyBorder="1" applyAlignment="1" applyProtection="1">
      <alignment horizontal="center" vertical="center"/>
    </xf>
    <xf numFmtId="38" fontId="76" fillId="14" borderId="29" xfId="7" applyNumberFormat="1" applyFont="1" applyFill="1" applyBorder="1" applyAlignment="1" applyProtection="1">
      <alignment horizontal="center" vertical="center"/>
    </xf>
    <xf numFmtId="0" fontId="6" fillId="14" borderId="42" xfId="0" applyFont="1" applyFill="1" applyBorder="1" applyAlignment="1" applyProtection="1">
      <alignment horizontal="left" vertical="center" shrinkToFit="1"/>
    </xf>
    <xf numFmtId="0" fontId="6" fillId="14" borderId="43" xfId="0" applyFont="1" applyFill="1" applyBorder="1" applyAlignment="1" applyProtection="1">
      <alignment horizontal="left" vertical="center" shrinkToFit="1"/>
    </xf>
    <xf numFmtId="0" fontId="6" fillId="14" borderId="11" xfId="0" applyFont="1" applyFill="1" applyBorder="1" applyAlignment="1" applyProtection="1">
      <alignment horizontal="left" vertical="center" shrinkToFit="1"/>
    </xf>
    <xf numFmtId="0" fontId="6" fillId="14" borderId="21" xfId="0" applyFont="1" applyFill="1" applyBorder="1" applyAlignment="1" applyProtection="1">
      <alignment horizontal="center" vertical="center" wrapText="1"/>
    </xf>
    <xf numFmtId="0" fontId="6" fillId="14" borderId="4" xfId="0" applyFont="1" applyFill="1" applyBorder="1" applyAlignment="1" applyProtection="1">
      <alignment horizontal="center" vertical="center" wrapText="1"/>
    </xf>
    <xf numFmtId="0" fontId="6" fillId="14" borderId="20" xfId="0" applyFont="1" applyFill="1" applyBorder="1" applyAlignment="1" applyProtection="1">
      <alignment horizontal="center" vertical="center" wrapText="1"/>
    </xf>
    <xf numFmtId="0" fontId="6" fillId="14" borderId="27" xfId="0" applyFont="1" applyFill="1" applyBorder="1" applyAlignment="1" applyProtection="1">
      <alignment horizontal="center" vertical="center" wrapText="1"/>
    </xf>
    <xf numFmtId="0" fontId="6" fillId="14" borderId="28" xfId="0" applyFont="1" applyFill="1" applyBorder="1" applyAlignment="1" applyProtection="1">
      <alignment horizontal="center" vertical="center" wrapText="1"/>
    </xf>
    <xf numFmtId="0" fontId="6" fillId="14" borderId="29" xfId="0" applyFont="1" applyFill="1" applyBorder="1" applyAlignment="1" applyProtection="1">
      <alignment horizontal="center" vertical="center" wrapText="1"/>
    </xf>
    <xf numFmtId="178" fontId="6" fillId="14" borderId="21" xfId="7" applyNumberFormat="1" applyFont="1" applyFill="1" applyBorder="1" applyAlignment="1" applyProtection="1">
      <alignment horizontal="center" vertical="center" wrapText="1"/>
      <protection locked="0"/>
    </xf>
    <xf numFmtId="178" fontId="6" fillId="14" borderId="4" xfId="7" applyNumberFormat="1" applyFont="1" applyFill="1" applyBorder="1" applyAlignment="1" applyProtection="1">
      <alignment horizontal="center" vertical="center" wrapText="1"/>
      <protection locked="0"/>
    </xf>
    <xf numFmtId="178" fontId="6" fillId="14" borderId="27" xfId="7" applyNumberFormat="1" applyFont="1" applyFill="1" applyBorder="1" applyAlignment="1" applyProtection="1">
      <alignment horizontal="center" vertical="center" wrapText="1"/>
      <protection locked="0"/>
    </xf>
    <xf numFmtId="178" fontId="6" fillId="14" borderId="28" xfId="7" applyNumberFormat="1" applyFont="1" applyFill="1" applyBorder="1" applyAlignment="1" applyProtection="1">
      <alignment horizontal="center" vertical="center" wrapText="1"/>
      <protection locked="0"/>
    </xf>
    <xf numFmtId="178" fontId="6" fillId="14" borderId="21" xfId="7" applyNumberFormat="1" applyFont="1" applyFill="1" applyBorder="1" applyAlignment="1" applyProtection="1">
      <alignment horizontal="center" vertical="center" wrapText="1"/>
    </xf>
    <xf numFmtId="178" fontId="6" fillId="14" borderId="4" xfId="7" applyNumberFormat="1" applyFont="1" applyFill="1" applyBorder="1" applyAlignment="1" applyProtection="1">
      <alignment horizontal="center" vertical="center" wrapText="1"/>
    </xf>
    <xf numFmtId="38" fontId="6" fillId="14" borderId="93" xfId="7" applyFont="1" applyFill="1" applyBorder="1" applyAlignment="1" applyProtection="1">
      <alignment horizontal="center" vertical="center" shrinkToFit="1"/>
    </xf>
    <xf numFmtId="38" fontId="6" fillId="14" borderId="4" xfId="7" applyFont="1" applyFill="1" applyBorder="1" applyAlignment="1" applyProtection="1">
      <alignment horizontal="center" vertical="center" shrinkToFit="1"/>
    </xf>
    <xf numFmtId="178" fontId="6" fillId="14" borderId="20" xfId="7" applyNumberFormat="1" applyFont="1" applyFill="1" applyBorder="1" applyAlignment="1" applyProtection="1">
      <alignment horizontal="center" vertical="center" wrapText="1"/>
    </xf>
    <xf numFmtId="0" fontId="6" fillId="14" borderId="41" xfId="0" applyFont="1" applyFill="1" applyBorder="1" applyAlignment="1" applyProtection="1">
      <alignment horizontal="left" vertical="center" shrinkToFit="1"/>
    </xf>
    <xf numFmtId="0" fontId="6" fillId="14" borderId="32" xfId="0" applyFont="1" applyFill="1" applyBorder="1" applyAlignment="1" applyProtection="1">
      <alignment horizontal="left" vertical="center" shrinkToFit="1"/>
    </xf>
    <xf numFmtId="0" fontId="6" fillId="14" borderId="15" xfId="0" applyFont="1" applyFill="1" applyBorder="1" applyAlignment="1" applyProtection="1">
      <alignment horizontal="left" vertical="center" shrinkToFit="1"/>
    </xf>
    <xf numFmtId="178" fontId="6" fillId="14" borderId="42" xfId="7" applyNumberFormat="1" applyFont="1" applyFill="1" applyBorder="1" applyAlignment="1" applyProtection="1">
      <alignment horizontal="center" vertical="center" wrapText="1"/>
    </xf>
    <xf numFmtId="178" fontId="6" fillId="14" borderId="43" xfId="7" applyNumberFormat="1" applyFont="1" applyFill="1" applyBorder="1" applyAlignment="1" applyProtection="1">
      <alignment horizontal="center" vertical="center" wrapText="1"/>
    </xf>
    <xf numFmtId="178" fontId="6" fillId="14" borderId="14" xfId="7" applyNumberFormat="1" applyFont="1" applyFill="1" applyBorder="1" applyAlignment="1" applyProtection="1">
      <alignment horizontal="left" vertical="center" wrapText="1"/>
    </xf>
    <xf numFmtId="178" fontId="6" fillId="14" borderId="43" xfId="7" applyNumberFormat="1" applyFont="1" applyFill="1" applyBorder="1" applyAlignment="1" applyProtection="1">
      <alignment horizontal="left" vertical="center" wrapText="1"/>
    </xf>
    <xf numFmtId="38" fontId="6" fillId="0" borderId="17" xfId="7" applyFont="1" applyBorder="1" applyAlignment="1" applyProtection="1">
      <alignment horizontal="center" vertical="center" shrinkToFit="1"/>
    </xf>
    <xf numFmtId="38" fontId="6" fillId="0" borderId="32" xfId="7" applyFont="1" applyBorder="1" applyAlignment="1" applyProtection="1">
      <alignment horizontal="center" vertical="center" shrinkToFit="1"/>
    </xf>
    <xf numFmtId="0" fontId="64" fillId="0" borderId="96" xfId="15" applyFont="1" applyFill="1" applyBorder="1" applyAlignment="1">
      <alignment horizontal="left" vertical="center" wrapText="1"/>
    </xf>
    <xf numFmtId="0" fontId="64" fillId="0" borderId="99" xfId="15" applyFont="1" applyFill="1" applyBorder="1" applyAlignment="1">
      <alignment horizontal="left" vertical="center" wrapText="1"/>
    </xf>
    <xf numFmtId="0" fontId="64" fillId="0" borderId="97" xfId="15" applyFont="1" applyFill="1" applyBorder="1" applyAlignment="1">
      <alignment horizontal="left" vertical="center" wrapText="1"/>
    </xf>
    <xf numFmtId="0" fontId="65" fillId="0" borderId="96" xfId="15" applyFont="1" applyFill="1" applyBorder="1" applyAlignment="1">
      <alignment horizontal="left" vertical="center" wrapText="1"/>
    </xf>
    <xf numFmtId="0" fontId="65" fillId="0" borderId="99" xfId="15" applyFont="1" applyFill="1" applyBorder="1" applyAlignment="1">
      <alignment horizontal="left" vertical="center" wrapText="1"/>
    </xf>
    <xf numFmtId="0" fontId="65" fillId="0" borderId="97" xfId="15" applyFont="1" applyFill="1" applyBorder="1" applyAlignment="1">
      <alignment horizontal="left" vertical="center" wrapText="1"/>
    </xf>
    <xf numFmtId="0" fontId="64" fillId="0" borderId="95" xfId="15" applyFont="1" applyFill="1" applyBorder="1" applyAlignment="1">
      <alignment horizontal="left" vertical="top" wrapText="1" indent="3"/>
    </xf>
    <xf numFmtId="0" fontId="66" fillId="0" borderId="96" xfId="15" applyFont="1" applyFill="1" applyBorder="1" applyAlignment="1">
      <alignment horizontal="left" vertical="center" wrapText="1" indent="6"/>
    </xf>
    <xf numFmtId="0" fontId="66" fillId="0" borderId="97" xfId="15" applyFont="1" applyFill="1" applyBorder="1" applyAlignment="1">
      <alignment horizontal="left" vertical="center" wrapText="1" indent="6"/>
    </xf>
    <xf numFmtId="0" fontId="66" fillId="0" borderId="96" xfId="15" applyFont="1" applyFill="1" applyBorder="1" applyAlignment="1">
      <alignment horizontal="left" vertical="center" wrapText="1" indent="5"/>
    </xf>
    <xf numFmtId="0" fontId="66" fillId="0" borderId="99" xfId="15" applyFont="1" applyFill="1" applyBorder="1" applyAlignment="1">
      <alignment horizontal="left" vertical="center" wrapText="1" indent="5"/>
    </xf>
    <xf numFmtId="0" fontId="66" fillId="0" borderId="97" xfId="15" applyFont="1" applyFill="1" applyBorder="1" applyAlignment="1">
      <alignment horizontal="left" vertical="center" wrapText="1" indent="5"/>
    </xf>
    <xf numFmtId="0" fontId="66" fillId="0" borderId="96" xfId="15" applyFont="1" applyFill="1" applyBorder="1" applyAlignment="1">
      <alignment horizontal="left" vertical="center" wrapText="1"/>
    </xf>
    <xf numFmtId="0" fontId="66" fillId="0" borderId="97" xfId="15" applyFont="1" applyFill="1" applyBorder="1" applyAlignment="1">
      <alignment horizontal="left" vertical="center" wrapText="1"/>
    </xf>
    <xf numFmtId="0" fontId="65" fillId="0" borderId="101" xfId="15" applyFont="1" applyFill="1" applyBorder="1" applyAlignment="1">
      <alignment horizontal="left" vertical="center" wrapText="1"/>
    </xf>
    <xf numFmtId="0" fontId="65" fillId="0" borderId="95" xfId="15" applyFont="1" applyFill="1" applyBorder="1" applyAlignment="1">
      <alignment horizontal="left" vertical="center" wrapText="1"/>
    </xf>
    <xf numFmtId="0" fontId="65" fillId="0" borderId="102" xfId="15" applyFont="1" applyFill="1" applyBorder="1" applyAlignment="1">
      <alignment horizontal="left" vertical="center" wrapText="1"/>
    </xf>
    <xf numFmtId="0" fontId="65" fillId="0" borderId="103" xfId="15" applyFont="1" applyFill="1" applyBorder="1" applyAlignment="1">
      <alignment horizontal="center" vertical="center" wrapText="1"/>
    </xf>
    <xf numFmtId="0" fontId="65" fillId="0" borderId="100" xfId="15" applyFont="1" applyFill="1" applyBorder="1" applyAlignment="1">
      <alignment horizontal="center" vertical="center" wrapText="1"/>
    </xf>
    <xf numFmtId="0" fontId="64" fillId="0" borderId="103" xfId="15" applyFont="1" applyFill="1" applyBorder="1" applyAlignment="1">
      <alignment horizontal="left" vertical="center" wrapText="1"/>
    </xf>
    <xf numFmtId="0" fontId="64" fillId="0" borderId="100" xfId="15" applyFont="1" applyFill="1" applyBorder="1" applyAlignment="1">
      <alignment horizontal="left" vertical="center" wrapText="1"/>
    </xf>
    <xf numFmtId="0" fontId="65" fillId="0" borderId="103" xfId="15" applyFont="1" applyFill="1" applyBorder="1" applyAlignment="1">
      <alignment horizontal="left" vertical="center" wrapText="1"/>
    </xf>
    <xf numFmtId="0" fontId="65" fillId="0" borderId="100" xfId="15" applyFont="1" applyFill="1" applyBorder="1" applyAlignment="1">
      <alignment horizontal="left" vertical="center" wrapText="1"/>
    </xf>
    <xf numFmtId="0" fontId="65" fillId="0" borderId="104" xfId="15" applyFont="1" applyFill="1" applyBorder="1" applyAlignment="1">
      <alignment horizontal="left" vertical="center" wrapText="1"/>
    </xf>
    <xf numFmtId="0" fontId="65" fillId="0" borderId="105" xfId="15" applyFont="1" applyFill="1" applyBorder="1" applyAlignment="1">
      <alignment horizontal="left" vertical="center" wrapText="1"/>
    </xf>
    <xf numFmtId="0" fontId="65" fillId="0" borderId="106" xfId="15" applyFont="1" applyFill="1" applyBorder="1" applyAlignment="1">
      <alignment horizontal="left" vertical="center" wrapText="1"/>
    </xf>
    <xf numFmtId="0" fontId="65" fillId="0" borderId="96" xfId="15" applyFont="1" applyFill="1" applyBorder="1" applyAlignment="1">
      <alignment horizontal="left" wrapText="1"/>
    </xf>
    <xf numFmtId="0" fontId="65" fillId="0" borderId="99" xfId="15" applyFont="1" applyFill="1" applyBorder="1" applyAlignment="1">
      <alignment horizontal="left" wrapText="1"/>
    </xf>
    <xf numFmtId="0" fontId="65" fillId="0" borderId="97" xfId="15" applyFont="1" applyFill="1" applyBorder="1" applyAlignment="1">
      <alignment horizontal="left" wrapText="1"/>
    </xf>
  </cellXfs>
  <cellStyles count="16">
    <cellStyle name="アクセント 4" xfId="11" builtinId="41"/>
    <cellStyle name="パーセント" xfId="8" builtinId="5"/>
    <cellStyle name="ハイパーリンク" xfId="6" builtinId="8"/>
    <cellStyle name="桁区切り" xfId="7" builtinId="6"/>
    <cellStyle name="桁区切り 2" xfId="5"/>
    <cellStyle name="標準" xfId="0" builtinId="0"/>
    <cellStyle name="標準 2" xfId="1"/>
    <cellStyle name="標準 3" xfId="2"/>
    <cellStyle name="標準 3 2" xfId="10"/>
    <cellStyle name="標準 3 2 2" xfId="14"/>
    <cellStyle name="標準 4" xfId="3"/>
    <cellStyle name="標準 5" xfId="4"/>
    <cellStyle name="標準 5 2" xfId="12"/>
    <cellStyle name="標準 6" xfId="13"/>
    <cellStyle name="標準 7" xfId="15"/>
    <cellStyle name="標準_確認申請書　項目一覧表20131007" xfId="9"/>
  </cellStyles>
  <dxfs count="146">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8"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59996337778862885"/>
        </patternFill>
      </fill>
    </dxf>
    <dxf>
      <fill>
        <patternFill>
          <bgColor theme="5" tint="0.59996337778862885"/>
        </patternFill>
      </fill>
    </dxf>
    <dxf>
      <fill>
        <patternFill>
          <bgColor theme="4" tint="0.59996337778862885"/>
        </patternFill>
      </fill>
    </dxf>
    <dxf>
      <fill>
        <patternFill>
          <bgColor theme="4"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5" tint="0.59996337778862885"/>
        </patternFill>
      </fill>
    </dxf>
    <dxf>
      <fill>
        <patternFill>
          <bgColor theme="4" tint="0.59996337778862885"/>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19</xdr:col>
      <xdr:colOff>19050</xdr:colOff>
      <xdr:row>0</xdr:row>
      <xdr:rowOff>57150</xdr:rowOff>
    </xdr:from>
    <xdr:to>
      <xdr:col>28</xdr:col>
      <xdr:colOff>76199</xdr:colOff>
      <xdr:row>0</xdr:row>
      <xdr:rowOff>361950</xdr:rowOff>
    </xdr:to>
    <xdr:sp macro="" textlink="">
      <xdr:nvSpPr>
        <xdr:cNvPr id="86" name="テキスト ボックス 85"/>
        <xdr:cNvSpPr txBox="1"/>
      </xdr:nvSpPr>
      <xdr:spPr>
        <a:xfrm>
          <a:off x="5086350" y="57150"/>
          <a:ext cx="2590799" cy="304800"/>
        </a:xfrm>
        <a:prstGeom prst="rect">
          <a:avLst/>
        </a:prstGeom>
        <a:solidFill>
          <a:srgbClr val="FFFF0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900" b="1"/>
            <a:t>※</a:t>
          </a:r>
          <a:r>
            <a:rPr kumimoji="1" lang="ja-JP" altLang="en-US" sz="900" b="1"/>
            <a:t>市に提出する申込書の押印は不要です。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212233</xdr:colOff>
      <xdr:row>52</xdr:row>
      <xdr:rowOff>228599</xdr:rowOff>
    </xdr:from>
    <xdr:to>
      <xdr:col>23</xdr:col>
      <xdr:colOff>257174</xdr:colOff>
      <xdr:row>53</xdr:row>
      <xdr:rowOff>228599</xdr:rowOff>
    </xdr:to>
    <xdr:sp macro="" textlink="">
      <xdr:nvSpPr>
        <xdr:cNvPr id="37" name="大かっこ 36"/>
        <xdr:cNvSpPr/>
      </xdr:nvSpPr>
      <xdr:spPr>
        <a:xfrm>
          <a:off x="3250708" y="9143999"/>
          <a:ext cx="3350116" cy="2286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235322</xdr:colOff>
      <xdr:row>55</xdr:row>
      <xdr:rowOff>9524</xdr:rowOff>
    </xdr:from>
    <xdr:to>
      <xdr:col>23</xdr:col>
      <xdr:colOff>268940</xdr:colOff>
      <xdr:row>55</xdr:row>
      <xdr:rowOff>201706</xdr:rowOff>
    </xdr:to>
    <xdr:sp macro="" textlink="">
      <xdr:nvSpPr>
        <xdr:cNvPr id="41" name="大かっこ 40"/>
        <xdr:cNvSpPr/>
      </xdr:nvSpPr>
      <xdr:spPr>
        <a:xfrm>
          <a:off x="5591734" y="9646583"/>
          <a:ext cx="1098177" cy="19218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36980</xdr:colOff>
      <xdr:row>110</xdr:row>
      <xdr:rowOff>49963</xdr:rowOff>
    </xdr:from>
    <xdr:to>
      <xdr:col>13</xdr:col>
      <xdr:colOff>227479</xdr:colOff>
      <xdr:row>110</xdr:row>
      <xdr:rowOff>177613</xdr:rowOff>
    </xdr:to>
    <xdr:sp macro="" textlink="">
      <xdr:nvSpPr>
        <xdr:cNvPr id="57" name="大かっこ 56"/>
        <xdr:cNvSpPr/>
      </xdr:nvSpPr>
      <xdr:spPr>
        <a:xfrm>
          <a:off x="1970555" y="12394363"/>
          <a:ext cx="1847849" cy="1276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36418</xdr:colOff>
      <xdr:row>100</xdr:row>
      <xdr:rowOff>67234</xdr:rowOff>
    </xdr:from>
    <xdr:to>
      <xdr:col>23</xdr:col>
      <xdr:colOff>219075</xdr:colOff>
      <xdr:row>101</xdr:row>
      <xdr:rowOff>168087</xdr:rowOff>
    </xdr:to>
    <xdr:sp macro="" textlink="">
      <xdr:nvSpPr>
        <xdr:cNvPr id="101" name="大かっこ 100"/>
        <xdr:cNvSpPr/>
      </xdr:nvSpPr>
      <xdr:spPr>
        <a:xfrm>
          <a:off x="5046568" y="25184659"/>
          <a:ext cx="1516157" cy="3294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47625</xdr:colOff>
      <xdr:row>105</xdr:row>
      <xdr:rowOff>0</xdr:rowOff>
    </xdr:from>
    <xdr:to>
      <xdr:col>23</xdr:col>
      <xdr:colOff>51288</xdr:colOff>
      <xdr:row>105</xdr:row>
      <xdr:rowOff>0</xdr:rowOff>
    </xdr:to>
    <xdr:cxnSp macro="">
      <xdr:nvCxnSpPr>
        <xdr:cNvPr id="4" name="直線コネクタ 3"/>
        <xdr:cNvCxnSpPr/>
      </xdr:nvCxnSpPr>
      <xdr:spPr>
        <a:xfrm>
          <a:off x="5334000" y="26717625"/>
          <a:ext cx="1060938" cy="0"/>
        </a:xfrm>
        <a:prstGeom prst="line">
          <a:avLst/>
        </a:prstGeom>
        <a:ln>
          <a:solidFill>
            <a:schemeClr val="tx1"/>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7233</xdr:colOff>
      <xdr:row>104</xdr:row>
      <xdr:rowOff>57142</xdr:rowOff>
    </xdr:from>
    <xdr:to>
      <xdr:col>16</xdr:col>
      <xdr:colOff>268941</xdr:colOff>
      <xdr:row>105</xdr:row>
      <xdr:rowOff>179294</xdr:rowOff>
    </xdr:to>
    <xdr:sp macro="" textlink="">
      <xdr:nvSpPr>
        <xdr:cNvPr id="108" name="大かっこ 107"/>
        <xdr:cNvSpPr/>
      </xdr:nvSpPr>
      <xdr:spPr>
        <a:xfrm>
          <a:off x="3874383" y="11715742"/>
          <a:ext cx="814158" cy="35075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295275</xdr:colOff>
      <xdr:row>27</xdr:row>
      <xdr:rowOff>114300</xdr:rowOff>
    </xdr:from>
    <xdr:to>
      <xdr:col>2</xdr:col>
      <xdr:colOff>3400425</xdr:colOff>
      <xdr:row>29</xdr:row>
      <xdr:rowOff>57150</xdr:rowOff>
    </xdr:to>
    <xdr:sp macro="" textlink="">
      <xdr:nvSpPr>
        <xdr:cNvPr id="2" name="正方形/長方形 1"/>
        <xdr:cNvSpPr/>
      </xdr:nvSpPr>
      <xdr:spPr>
        <a:xfrm>
          <a:off x="1162050" y="11325225"/>
          <a:ext cx="3105150" cy="342900"/>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行が足りない場合には追加してください。</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1580029</xdr:colOff>
      <xdr:row>0</xdr:row>
      <xdr:rowOff>78441</xdr:rowOff>
    </xdr:from>
    <xdr:to>
      <xdr:col>10</xdr:col>
      <xdr:colOff>2308410</xdr:colOff>
      <xdr:row>2</xdr:row>
      <xdr:rowOff>22411</xdr:rowOff>
    </xdr:to>
    <xdr:sp macro="" textlink="">
      <xdr:nvSpPr>
        <xdr:cNvPr id="5" name="テキスト ボックス 4"/>
        <xdr:cNvSpPr txBox="1"/>
      </xdr:nvSpPr>
      <xdr:spPr>
        <a:xfrm>
          <a:off x="5995147" y="78441"/>
          <a:ext cx="728381" cy="3585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明朝 Medium" panose="02020500000000000000" pitchFamily="18" charset="-128"/>
              <a:ea typeface="BIZ UDP明朝 Medium" panose="02020500000000000000" pitchFamily="18" charset="-128"/>
            </a:rPr>
            <a:t>様式</a:t>
          </a:r>
          <a:r>
            <a:rPr kumimoji="1" lang="en-US" altLang="ja-JP" sz="1200" b="1">
              <a:latin typeface="BIZ UDP明朝 Medium" panose="02020500000000000000" pitchFamily="18" charset="-128"/>
              <a:ea typeface="BIZ UDP明朝 Medium" panose="02020500000000000000" pitchFamily="18" charset="-128"/>
            </a:rPr>
            <a:t>2</a:t>
          </a:r>
          <a:endParaRPr kumimoji="1" lang="ja-JP" altLang="en-US" sz="1200" b="1">
            <a:latin typeface="BIZ UDP明朝 Medium" panose="02020500000000000000" pitchFamily="18" charset="-128"/>
            <a:ea typeface="BIZ UDP明朝 Medium" panose="02020500000000000000" pitchFamily="18" charset="-128"/>
          </a:endParaRPr>
        </a:p>
      </xdr:txBody>
    </xdr:sp>
    <xdr:clientData/>
  </xdr:twoCellAnchor>
  <xdr:twoCellAnchor editAs="oneCell">
    <xdr:from>
      <xdr:col>11</xdr:col>
      <xdr:colOff>95251</xdr:colOff>
      <xdr:row>0</xdr:row>
      <xdr:rowOff>27215</xdr:rowOff>
    </xdr:from>
    <xdr:to>
      <xdr:col>20</xdr:col>
      <xdr:colOff>244365</xdr:colOff>
      <xdr:row>32</xdr:row>
      <xdr:rowOff>40823</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77001" y="27215"/>
          <a:ext cx="6272328" cy="74839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2124075</xdr:colOff>
      <xdr:row>0</xdr:row>
      <xdr:rowOff>38100</xdr:rowOff>
    </xdr:from>
    <xdr:to>
      <xdr:col>8</xdr:col>
      <xdr:colOff>2695574</xdr:colOff>
      <xdr:row>1</xdr:row>
      <xdr:rowOff>161926</xdr:rowOff>
    </xdr:to>
    <xdr:sp macro="" textlink="">
      <xdr:nvSpPr>
        <xdr:cNvPr id="3" name="テキスト ボックス 2"/>
        <xdr:cNvSpPr txBox="1"/>
      </xdr:nvSpPr>
      <xdr:spPr>
        <a:xfrm>
          <a:off x="9782175" y="38100"/>
          <a:ext cx="571499" cy="29527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BIZ UDP明朝 Medium" panose="02020500000000000000" pitchFamily="18" charset="-128"/>
              <a:ea typeface="BIZ UDP明朝 Medium" panose="02020500000000000000" pitchFamily="18" charset="-128"/>
            </a:rPr>
            <a:t>別紙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112681</xdr:colOff>
      <xdr:row>35</xdr:row>
      <xdr:rowOff>87781</xdr:rowOff>
    </xdr:from>
    <xdr:to>
      <xdr:col>26</xdr:col>
      <xdr:colOff>178237</xdr:colOff>
      <xdr:row>37</xdr:row>
      <xdr:rowOff>144369</xdr:rowOff>
    </xdr:to>
    <xdr:sp macro="" textlink="">
      <xdr:nvSpPr>
        <xdr:cNvPr id="2" name="角丸四角形 1"/>
        <xdr:cNvSpPr>
          <a:spLocks noChangeArrowheads="1"/>
        </xdr:cNvSpPr>
      </xdr:nvSpPr>
      <xdr:spPr bwMode="auto">
        <a:xfrm>
          <a:off x="4515348" y="8480364"/>
          <a:ext cx="2817222" cy="522255"/>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pPr algn="just">
            <a:spcAft>
              <a:spcPts val="0"/>
            </a:spcAft>
          </a:pPr>
          <a:r>
            <a:rPr lang="ja-JP" sz="1050" kern="100">
              <a:effectLst/>
              <a:latin typeface="ＭＳ 明朝" panose="02020609040205080304" pitchFamily="17" charset="-128"/>
              <a:ea typeface="ＭＳ 明朝" panose="02020609040205080304" pitchFamily="17" charset="-128"/>
              <a:cs typeface="Times New Roman" panose="02020603050405020304" pitchFamily="18" charset="0"/>
            </a:rPr>
            <a:t>有効面積とは、内法面積から造り付け・固定造作物、ピアノを除いた面積です。</a:t>
          </a:r>
        </a:p>
      </xdr:txBody>
    </xdr:sp>
    <xdr:clientData/>
  </xdr:twoCellAnchor>
  <xdr:twoCellAnchor>
    <xdr:from>
      <xdr:col>12</xdr:col>
      <xdr:colOff>33618</xdr:colOff>
      <xdr:row>29</xdr:row>
      <xdr:rowOff>44824</xdr:rowOff>
    </xdr:from>
    <xdr:to>
      <xdr:col>16</xdr:col>
      <xdr:colOff>242409</xdr:colOff>
      <xdr:row>29</xdr:row>
      <xdr:rowOff>214950</xdr:rowOff>
    </xdr:to>
    <xdr:sp macro="" textlink="">
      <xdr:nvSpPr>
        <xdr:cNvPr id="4" name="大かっこ 3"/>
        <xdr:cNvSpPr/>
      </xdr:nvSpPr>
      <xdr:spPr>
        <a:xfrm>
          <a:off x="3072093" y="6883774"/>
          <a:ext cx="1313691" cy="1701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33618</xdr:colOff>
      <xdr:row>29</xdr:row>
      <xdr:rowOff>44824</xdr:rowOff>
    </xdr:from>
    <xdr:to>
      <xdr:col>25</xdr:col>
      <xdr:colOff>242409</xdr:colOff>
      <xdr:row>29</xdr:row>
      <xdr:rowOff>214950</xdr:rowOff>
    </xdr:to>
    <xdr:sp macro="" textlink="">
      <xdr:nvSpPr>
        <xdr:cNvPr id="5" name="大かっこ 4"/>
        <xdr:cNvSpPr/>
      </xdr:nvSpPr>
      <xdr:spPr>
        <a:xfrm>
          <a:off x="3072093" y="6883774"/>
          <a:ext cx="1313691" cy="17012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84666</xdr:colOff>
      <xdr:row>0</xdr:row>
      <xdr:rowOff>95250</xdr:rowOff>
    </xdr:from>
    <xdr:to>
      <xdr:col>27</xdr:col>
      <xdr:colOff>211666</xdr:colOff>
      <xdr:row>1</xdr:row>
      <xdr:rowOff>222251</xdr:rowOff>
    </xdr:to>
    <xdr:sp macro="" textlink="">
      <xdr:nvSpPr>
        <xdr:cNvPr id="6" name="テキスト ボックス 5"/>
        <xdr:cNvSpPr txBox="1"/>
      </xdr:nvSpPr>
      <xdr:spPr>
        <a:xfrm>
          <a:off x="6963833" y="95250"/>
          <a:ext cx="677333" cy="35983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明朝 Medium" panose="02020500000000000000" pitchFamily="18" charset="-128"/>
              <a:ea typeface="BIZ UDP明朝 Medium" panose="02020500000000000000" pitchFamily="18" charset="-128"/>
            </a:rPr>
            <a:t>様式４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177282</xdr:colOff>
      <xdr:row>26</xdr:row>
      <xdr:rowOff>42421</xdr:rowOff>
    </xdr:from>
    <xdr:to>
      <xdr:col>32</xdr:col>
      <xdr:colOff>185239</xdr:colOff>
      <xdr:row>33</xdr:row>
      <xdr:rowOff>188260</xdr:rowOff>
    </xdr:to>
    <xdr:sp macro="" textlink="">
      <xdr:nvSpPr>
        <xdr:cNvPr id="2" name="テキスト ボックス 1"/>
        <xdr:cNvSpPr txBox="1"/>
      </xdr:nvSpPr>
      <xdr:spPr>
        <a:xfrm>
          <a:off x="8873607" y="5033521"/>
          <a:ext cx="3217882" cy="7459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 </a:t>
          </a:r>
          <a:r>
            <a:rPr kumimoji="1" lang="ja-JP" altLang="en-US" sz="1050"/>
            <a:t>期間中１か月未満の月の賃借料については、</a:t>
          </a:r>
          <a:endParaRPr kumimoji="1" lang="en-US" altLang="ja-JP" sz="1050"/>
        </a:p>
        <a:p>
          <a:r>
            <a:rPr kumimoji="1" lang="ja-JP" altLang="en-US" sz="1050"/>
            <a:t>　　その月の実日数にて日割計算。　</a:t>
          </a:r>
          <a:endParaRPr kumimoji="1" lang="en-US" altLang="ja-JP" sz="1050"/>
        </a:p>
        <a:p>
          <a:r>
            <a:rPr kumimoji="1" lang="en-US" altLang="ja-JP" sz="1050"/>
            <a:t>※ </a:t>
          </a:r>
          <a:r>
            <a:rPr kumimoji="1" lang="ja-JP" altLang="en-US" sz="1050"/>
            <a:t>時期により賃借料が異なる場合は、２～５に記載。</a:t>
          </a:r>
          <a:endParaRPr kumimoji="1" lang="en-US" altLang="ja-JP" sz="1050"/>
        </a:p>
        <a:p>
          <a:r>
            <a:rPr kumimoji="1" lang="ja-JP" altLang="en-US" sz="1050"/>
            <a:t>（非表示になっている行を再表示して使用）</a:t>
          </a:r>
          <a:endParaRPr kumimoji="1" lang="en-US" altLang="ja-JP" sz="1050"/>
        </a:p>
      </xdr:txBody>
    </xdr:sp>
    <xdr:clientData/>
  </xdr:twoCellAnchor>
  <xdr:twoCellAnchor>
    <xdr:from>
      <xdr:col>25</xdr:col>
      <xdr:colOff>11207</xdr:colOff>
      <xdr:row>7</xdr:row>
      <xdr:rowOff>89648</xdr:rowOff>
    </xdr:from>
    <xdr:to>
      <xdr:col>29</xdr:col>
      <xdr:colOff>470647</xdr:colOff>
      <xdr:row>13</xdr:row>
      <xdr:rowOff>0</xdr:rowOff>
    </xdr:to>
    <xdr:grpSp>
      <xdr:nvGrpSpPr>
        <xdr:cNvPr id="3" name="グループ化 2"/>
        <xdr:cNvGrpSpPr/>
      </xdr:nvGrpSpPr>
      <xdr:grpSpPr>
        <a:xfrm>
          <a:off x="7021607" y="1489823"/>
          <a:ext cx="3716990" cy="1301002"/>
          <a:chOff x="6992471" y="403412"/>
          <a:chExt cx="2980766" cy="1075725"/>
        </a:xfrm>
      </xdr:grpSpPr>
      <xdr:sp macro="" textlink="">
        <xdr:nvSpPr>
          <xdr:cNvPr id="4" name="テキスト ボックス 3"/>
          <xdr:cNvSpPr txBox="1"/>
        </xdr:nvSpPr>
        <xdr:spPr>
          <a:xfrm>
            <a:off x="6992471" y="403412"/>
            <a:ext cx="2980766" cy="10757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a:p>
            <a:endParaRPr kumimoji="1" lang="en-US" altLang="ja-JP" sz="1050"/>
          </a:p>
          <a:p>
            <a:endParaRPr kumimoji="1" lang="en-US" altLang="ja-JP" sz="1050"/>
          </a:p>
          <a:p>
            <a:endParaRPr kumimoji="1" lang="en-US" altLang="ja-JP" sz="1050"/>
          </a:p>
          <a:p>
            <a:endParaRPr kumimoji="1" lang="en-US" altLang="ja-JP" sz="1050"/>
          </a:p>
          <a:p>
            <a:r>
              <a:rPr kumimoji="1" lang="en-US" altLang="ja-JP" sz="1050"/>
              <a:t>※</a:t>
            </a:r>
            <a:r>
              <a:rPr kumimoji="1" lang="ja-JP" altLang="en-US" sz="1050"/>
              <a:t>白色セルには数式が入っているので、</a:t>
            </a:r>
            <a:endParaRPr kumimoji="1" lang="en-US" altLang="ja-JP" sz="1050"/>
          </a:p>
          <a:p>
            <a:r>
              <a:rPr kumimoji="1" lang="ja-JP" altLang="en-US" sz="1050"/>
              <a:t>　削除しないよう注意してください。</a:t>
            </a:r>
            <a:endParaRPr kumimoji="1" lang="en-US" altLang="ja-JP" sz="1050"/>
          </a:p>
        </xdr:txBody>
      </xdr:sp>
      <xdr:sp macro="" textlink="">
        <xdr:nvSpPr>
          <xdr:cNvPr id="5" name="テキスト ボックス 4"/>
          <xdr:cNvSpPr txBox="1"/>
        </xdr:nvSpPr>
        <xdr:spPr>
          <a:xfrm>
            <a:off x="7162978" y="468348"/>
            <a:ext cx="430306" cy="206188"/>
          </a:xfrm>
          <a:prstGeom prst="rect">
            <a:avLst/>
          </a:prstGeom>
          <a:solidFill>
            <a:schemeClr val="accent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xdr:txBody>
      </xdr:sp>
      <xdr:sp macro="" textlink="">
        <xdr:nvSpPr>
          <xdr:cNvPr id="6" name="テキスト ボックス 5"/>
          <xdr:cNvSpPr txBox="1"/>
        </xdr:nvSpPr>
        <xdr:spPr>
          <a:xfrm>
            <a:off x="7169701" y="741187"/>
            <a:ext cx="430306" cy="206188"/>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xdr:txBody>
      </xdr:sp>
      <xdr:sp macro="" textlink="">
        <xdr:nvSpPr>
          <xdr:cNvPr id="7" name="テキスト ボックス 6"/>
          <xdr:cNvSpPr txBox="1"/>
        </xdr:nvSpPr>
        <xdr:spPr>
          <a:xfrm>
            <a:off x="7575391" y="475492"/>
            <a:ext cx="1880346" cy="233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rPr>
              <a:t>入力可能なセル</a:t>
            </a:r>
            <a:endParaRPr kumimoji="1" lang="en-US" altLang="ja-JP" sz="1050">
              <a:solidFill>
                <a:sysClr val="windowText" lastClr="000000"/>
              </a:solidFill>
            </a:endParaRPr>
          </a:p>
        </xdr:txBody>
      </xdr:sp>
      <xdr:sp macro="" textlink="">
        <xdr:nvSpPr>
          <xdr:cNvPr id="8" name="テキスト ボックス 7"/>
          <xdr:cNvSpPr txBox="1"/>
        </xdr:nvSpPr>
        <xdr:spPr>
          <a:xfrm>
            <a:off x="7582116" y="789656"/>
            <a:ext cx="1880346" cy="233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rPr>
              <a:t>プルダウンから選択</a:t>
            </a:r>
            <a:endParaRPr kumimoji="1" lang="en-US" altLang="ja-JP" sz="1050">
              <a:solidFill>
                <a:sysClr val="windowText" lastClr="000000"/>
              </a:solidFill>
            </a:endParaRPr>
          </a:p>
        </xdr:txBody>
      </xdr:sp>
    </xdr:grpSp>
    <xdr:clientData/>
  </xdr:twoCellAnchor>
  <xdr:twoCellAnchor>
    <xdr:from>
      <xdr:col>21</xdr:col>
      <xdr:colOff>57150</xdr:colOff>
      <xdr:row>0</xdr:row>
      <xdr:rowOff>95250</xdr:rowOff>
    </xdr:from>
    <xdr:to>
      <xdr:col>23</xdr:col>
      <xdr:colOff>209549</xdr:colOff>
      <xdr:row>2</xdr:row>
      <xdr:rowOff>57150</xdr:rowOff>
    </xdr:to>
    <xdr:sp macro="" textlink="">
      <xdr:nvSpPr>
        <xdr:cNvPr id="9" name="テキスト ボックス 8"/>
        <xdr:cNvSpPr txBox="1"/>
      </xdr:nvSpPr>
      <xdr:spPr>
        <a:xfrm>
          <a:off x="5857875" y="95250"/>
          <a:ext cx="704849" cy="361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明朝 Medium" panose="02020500000000000000" pitchFamily="18" charset="-128"/>
              <a:ea typeface="BIZ UDP明朝 Medium" panose="02020500000000000000" pitchFamily="18" charset="-128"/>
            </a:rPr>
            <a:t>様式５</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177282</xdr:colOff>
      <xdr:row>26</xdr:row>
      <xdr:rowOff>42421</xdr:rowOff>
    </xdr:from>
    <xdr:to>
      <xdr:col>32</xdr:col>
      <xdr:colOff>185239</xdr:colOff>
      <xdr:row>33</xdr:row>
      <xdr:rowOff>188260</xdr:rowOff>
    </xdr:to>
    <xdr:sp macro="" textlink="">
      <xdr:nvSpPr>
        <xdr:cNvPr id="2" name="テキスト ボックス 1"/>
        <xdr:cNvSpPr txBox="1"/>
      </xdr:nvSpPr>
      <xdr:spPr>
        <a:xfrm>
          <a:off x="8978382" y="5433571"/>
          <a:ext cx="3217882" cy="745914"/>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 </a:t>
          </a:r>
          <a:r>
            <a:rPr kumimoji="1" lang="ja-JP" altLang="en-US" sz="1050"/>
            <a:t>期間中１か月未満の月の賃借料については、</a:t>
          </a:r>
          <a:endParaRPr kumimoji="1" lang="en-US" altLang="ja-JP" sz="1050"/>
        </a:p>
        <a:p>
          <a:r>
            <a:rPr kumimoji="1" lang="ja-JP" altLang="en-US" sz="1050"/>
            <a:t>　　その月の実日数にて日割計算。　</a:t>
          </a:r>
          <a:endParaRPr kumimoji="1" lang="en-US" altLang="ja-JP" sz="1050"/>
        </a:p>
        <a:p>
          <a:r>
            <a:rPr kumimoji="1" lang="en-US" altLang="ja-JP" sz="1050"/>
            <a:t>※ </a:t>
          </a:r>
          <a:r>
            <a:rPr kumimoji="1" lang="ja-JP" altLang="en-US" sz="1050"/>
            <a:t>時期により賃借料が異なる場合は、２～５に記載。</a:t>
          </a:r>
          <a:endParaRPr kumimoji="1" lang="en-US" altLang="ja-JP" sz="1050"/>
        </a:p>
        <a:p>
          <a:r>
            <a:rPr kumimoji="1" lang="ja-JP" altLang="en-US" sz="1050"/>
            <a:t>（非表示になっている行を再表示して使用）</a:t>
          </a:r>
          <a:endParaRPr kumimoji="1" lang="en-US" altLang="ja-JP" sz="1050"/>
        </a:p>
      </xdr:txBody>
    </xdr:sp>
    <xdr:clientData/>
  </xdr:twoCellAnchor>
  <xdr:twoCellAnchor>
    <xdr:from>
      <xdr:col>25</xdr:col>
      <xdr:colOff>11207</xdr:colOff>
      <xdr:row>7</xdr:row>
      <xdr:rowOff>89648</xdr:rowOff>
    </xdr:from>
    <xdr:to>
      <xdr:col>29</xdr:col>
      <xdr:colOff>470647</xdr:colOff>
      <xdr:row>13</xdr:row>
      <xdr:rowOff>0</xdr:rowOff>
    </xdr:to>
    <xdr:grpSp>
      <xdr:nvGrpSpPr>
        <xdr:cNvPr id="3" name="グループ化 2"/>
        <xdr:cNvGrpSpPr/>
      </xdr:nvGrpSpPr>
      <xdr:grpSpPr>
        <a:xfrm>
          <a:off x="7021607" y="1489823"/>
          <a:ext cx="3716990" cy="1301002"/>
          <a:chOff x="6992471" y="403412"/>
          <a:chExt cx="2980766" cy="1075725"/>
        </a:xfrm>
      </xdr:grpSpPr>
      <xdr:sp macro="" textlink="">
        <xdr:nvSpPr>
          <xdr:cNvPr id="4" name="テキスト ボックス 3"/>
          <xdr:cNvSpPr txBox="1"/>
        </xdr:nvSpPr>
        <xdr:spPr>
          <a:xfrm>
            <a:off x="6992471" y="403412"/>
            <a:ext cx="2980766" cy="10757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a:p>
            <a:endParaRPr kumimoji="1" lang="en-US" altLang="ja-JP" sz="1050"/>
          </a:p>
          <a:p>
            <a:endParaRPr kumimoji="1" lang="en-US" altLang="ja-JP" sz="1050"/>
          </a:p>
          <a:p>
            <a:endParaRPr kumimoji="1" lang="en-US" altLang="ja-JP" sz="1050"/>
          </a:p>
          <a:p>
            <a:endParaRPr kumimoji="1" lang="en-US" altLang="ja-JP" sz="1050"/>
          </a:p>
          <a:p>
            <a:r>
              <a:rPr kumimoji="1" lang="en-US" altLang="ja-JP" sz="1050"/>
              <a:t>※</a:t>
            </a:r>
            <a:r>
              <a:rPr kumimoji="1" lang="ja-JP" altLang="en-US" sz="1050"/>
              <a:t>白色セルには数式が入っているので、</a:t>
            </a:r>
            <a:endParaRPr kumimoji="1" lang="en-US" altLang="ja-JP" sz="1050"/>
          </a:p>
          <a:p>
            <a:r>
              <a:rPr kumimoji="1" lang="ja-JP" altLang="en-US" sz="1050"/>
              <a:t>　削除しないよう注意してください。</a:t>
            </a:r>
            <a:endParaRPr kumimoji="1" lang="en-US" altLang="ja-JP" sz="1050"/>
          </a:p>
        </xdr:txBody>
      </xdr:sp>
      <xdr:sp macro="" textlink="">
        <xdr:nvSpPr>
          <xdr:cNvPr id="5" name="テキスト ボックス 4"/>
          <xdr:cNvSpPr txBox="1"/>
        </xdr:nvSpPr>
        <xdr:spPr>
          <a:xfrm>
            <a:off x="7162978" y="468348"/>
            <a:ext cx="430306" cy="206188"/>
          </a:xfrm>
          <a:prstGeom prst="rect">
            <a:avLst/>
          </a:prstGeom>
          <a:solidFill>
            <a:schemeClr val="accent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xdr:txBody>
      </xdr:sp>
      <xdr:sp macro="" textlink="">
        <xdr:nvSpPr>
          <xdr:cNvPr id="6" name="テキスト ボックス 5"/>
          <xdr:cNvSpPr txBox="1"/>
        </xdr:nvSpPr>
        <xdr:spPr>
          <a:xfrm>
            <a:off x="7169701" y="741187"/>
            <a:ext cx="430306" cy="206188"/>
          </a:xfrm>
          <a:prstGeom prst="rect">
            <a:avLst/>
          </a:prstGeom>
          <a:solidFill>
            <a:schemeClr val="accent1">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050"/>
          </a:p>
        </xdr:txBody>
      </xdr:sp>
      <xdr:sp macro="" textlink="">
        <xdr:nvSpPr>
          <xdr:cNvPr id="7" name="テキスト ボックス 6"/>
          <xdr:cNvSpPr txBox="1"/>
        </xdr:nvSpPr>
        <xdr:spPr>
          <a:xfrm>
            <a:off x="7575391" y="475492"/>
            <a:ext cx="1880346" cy="233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rPr>
              <a:t>入力可能なセル</a:t>
            </a:r>
            <a:endParaRPr kumimoji="1" lang="en-US" altLang="ja-JP" sz="1050">
              <a:solidFill>
                <a:sysClr val="windowText" lastClr="000000"/>
              </a:solidFill>
            </a:endParaRPr>
          </a:p>
        </xdr:txBody>
      </xdr:sp>
      <xdr:sp macro="" textlink="">
        <xdr:nvSpPr>
          <xdr:cNvPr id="8" name="テキスト ボックス 7"/>
          <xdr:cNvSpPr txBox="1"/>
        </xdr:nvSpPr>
        <xdr:spPr>
          <a:xfrm>
            <a:off x="7582116" y="789656"/>
            <a:ext cx="1880346" cy="233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solidFill>
                  <a:sysClr val="windowText" lastClr="000000"/>
                </a:solidFill>
              </a:rPr>
              <a:t>プルダウンから選択</a:t>
            </a:r>
            <a:endParaRPr kumimoji="1" lang="en-US" altLang="ja-JP" sz="1050">
              <a:solidFill>
                <a:sysClr val="windowText" lastClr="000000"/>
              </a:solidFill>
            </a:endParaRPr>
          </a:p>
        </xdr:txBody>
      </xdr:sp>
    </xdr:grpSp>
    <xdr:clientData/>
  </xdr:twoCellAnchor>
  <xdr:twoCellAnchor>
    <xdr:from>
      <xdr:col>21</xdr:col>
      <xdr:colOff>57150</xdr:colOff>
      <xdr:row>0</xdr:row>
      <xdr:rowOff>95250</xdr:rowOff>
    </xdr:from>
    <xdr:to>
      <xdr:col>23</xdr:col>
      <xdr:colOff>209549</xdr:colOff>
      <xdr:row>2</xdr:row>
      <xdr:rowOff>57150</xdr:rowOff>
    </xdr:to>
    <xdr:sp macro="" textlink="">
      <xdr:nvSpPr>
        <xdr:cNvPr id="9" name="テキスト ボックス 8"/>
        <xdr:cNvSpPr txBox="1"/>
      </xdr:nvSpPr>
      <xdr:spPr>
        <a:xfrm>
          <a:off x="5962650" y="95250"/>
          <a:ext cx="704849" cy="361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BIZ UDP明朝 Medium" panose="02020500000000000000" pitchFamily="18" charset="-128"/>
              <a:ea typeface="BIZ UDP明朝 Medium" panose="02020500000000000000" pitchFamily="18" charset="-128"/>
            </a:rPr>
            <a:t>様式５</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11</xdr:col>
      <xdr:colOff>174626</xdr:colOff>
      <xdr:row>0</xdr:row>
      <xdr:rowOff>254000</xdr:rowOff>
    </xdr:from>
    <xdr:to>
      <xdr:col>13</xdr:col>
      <xdr:colOff>650876</xdr:colOff>
      <xdr:row>2</xdr:row>
      <xdr:rowOff>63500</xdr:rowOff>
    </xdr:to>
    <xdr:sp macro="" textlink="">
      <xdr:nvSpPr>
        <xdr:cNvPr id="2" name="正方形/長方形 1"/>
        <xdr:cNvSpPr/>
      </xdr:nvSpPr>
      <xdr:spPr>
        <a:xfrm>
          <a:off x="9001126" y="254000"/>
          <a:ext cx="1841500" cy="603250"/>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rPr>
            <a:t>参考様式</a:t>
          </a:r>
        </a:p>
      </xdr:txBody>
    </xdr:sp>
    <xdr:clientData/>
  </xdr:twoCellAnchor>
  <xdr:twoCellAnchor>
    <xdr:from>
      <xdr:col>11</xdr:col>
      <xdr:colOff>142876</xdr:colOff>
      <xdr:row>58</xdr:row>
      <xdr:rowOff>31750</xdr:rowOff>
    </xdr:from>
    <xdr:to>
      <xdr:col>17</xdr:col>
      <xdr:colOff>555626</xdr:colOff>
      <xdr:row>61</xdr:row>
      <xdr:rowOff>158750</xdr:rowOff>
    </xdr:to>
    <xdr:sp macro="" textlink="">
      <xdr:nvSpPr>
        <xdr:cNvPr id="3" name="正方形/長方形 2"/>
        <xdr:cNvSpPr/>
      </xdr:nvSpPr>
      <xdr:spPr>
        <a:xfrm>
          <a:off x="8969376" y="23050500"/>
          <a:ext cx="4508500" cy="1317625"/>
        </a:xfrm>
        <a:prstGeom prst="rect">
          <a:avLst/>
        </a:prstGeom>
        <a:solidFill>
          <a:schemeClr val="bg1"/>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chemeClr val="tx1"/>
              </a:solidFill>
            </a:rPr>
            <a:t>内装工事のみ補助対象です。</a:t>
          </a:r>
          <a:endParaRPr kumimoji="1" lang="en-US" altLang="ja-JP" sz="2000">
            <a:solidFill>
              <a:schemeClr val="tx1"/>
            </a:solidFill>
          </a:endParaRPr>
        </a:p>
        <a:p>
          <a:pPr algn="l"/>
          <a:r>
            <a:rPr kumimoji="1" lang="ja-JP" altLang="en-US" sz="2000">
              <a:solidFill>
                <a:schemeClr val="tx1"/>
              </a:solidFill>
            </a:rPr>
            <a:t>内装工事にかからない工事は備考に</a:t>
          </a:r>
          <a:endParaRPr kumimoji="1" lang="en-US" altLang="ja-JP" sz="2000">
            <a:solidFill>
              <a:schemeClr val="tx1"/>
            </a:solidFill>
          </a:endParaRPr>
        </a:p>
        <a:p>
          <a:pPr algn="l"/>
          <a:r>
            <a:rPr kumimoji="1" lang="ja-JP" altLang="en-US" sz="2000">
              <a:solidFill>
                <a:schemeClr val="tx1"/>
              </a:solidFill>
            </a:rPr>
            <a:t>補助対象外工事と記載してください。</a:t>
          </a:r>
        </a:p>
      </xdr:txBody>
    </xdr:sp>
    <xdr:clientData/>
  </xdr:twoCellAnchor>
  <xdr:twoCellAnchor>
    <xdr:from>
      <xdr:col>11</xdr:col>
      <xdr:colOff>206376</xdr:colOff>
      <xdr:row>2</xdr:row>
      <xdr:rowOff>254001</xdr:rowOff>
    </xdr:from>
    <xdr:to>
      <xdr:col>18</xdr:col>
      <xdr:colOff>412751</xdr:colOff>
      <xdr:row>5</xdr:row>
      <xdr:rowOff>111126</xdr:rowOff>
    </xdr:to>
    <xdr:sp macro="" textlink="">
      <xdr:nvSpPr>
        <xdr:cNvPr id="4" name="正方形/長方形 3"/>
        <xdr:cNvSpPr/>
      </xdr:nvSpPr>
      <xdr:spPr>
        <a:xfrm>
          <a:off x="9032876" y="1047751"/>
          <a:ext cx="4984750" cy="1047750"/>
        </a:xfrm>
        <a:prstGeom prst="rect">
          <a:avLst/>
        </a:prstGeom>
        <a:solidFill>
          <a:schemeClr val="bg1"/>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見積書は改修部分のみ。</a:t>
          </a:r>
          <a:endParaRPr kumimoji="1" lang="en-US" altLang="ja-JP" sz="1600">
            <a:solidFill>
              <a:schemeClr val="tx1"/>
            </a:solidFill>
          </a:endParaRPr>
        </a:p>
        <a:p>
          <a:pPr algn="l"/>
          <a:r>
            <a:rPr kumimoji="1" lang="en-US" altLang="ja-JP" sz="1600">
              <a:solidFill>
                <a:schemeClr val="tx1"/>
              </a:solidFill>
            </a:rPr>
            <a:t>※</a:t>
          </a:r>
          <a:r>
            <a:rPr kumimoji="1" lang="ja-JP" altLang="en-US" sz="1600">
              <a:solidFill>
                <a:schemeClr val="tx1"/>
              </a:solidFill>
            </a:rPr>
            <a:t>工事業者による当該見積については参考であり、</a:t>
          </a:r>
          <a:endParaRPr kumimoji="1" lang="en-US" altLang="ja-JP" sz="1600">
            <a:solidFill>
              <a:schemeClr val="tx1"/>
            </a:solidFill>
          </a:endParaRPr>
        </a:p>
        <a:p>
          <a:pPr algn="l"/>
          <a:r>
            <a:rPr kumimoji="1" lang="ja-JP" altLang="en-US" sz="1600">
              <a:solidFill>
                <a:schemeClr val="tx1"/>
              </a:solidFill>
            </a:rPr>
            <a:t>　</a:t>
          </a:r>
          <a:r>
            <a:rPr kumimoji="1" lang="ja-JP" altLang="en-US" sz="1600" u="sng">
              <a:solidFill>
                <a:schemeClr val="tx1"/>
              </a:solidFill>
            </a:rPr>
            <a:t>実際の施工業者の決定は入札等で行うものです。</a:t>
          </a:r>
          <a:endParaRPr kumimoji="1" lang="en-US" altLang="ja-JP" sz="1600" u="sng">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10.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Y28"/>
  <sheetViews>
    <sheetView showGridLines="0" view="pageBreakPreview" topLeftCell="A13" zoomScale="85" zoomScaleNormal="70" zoomScaleSheetLayoutView="85" zoomScalePageLayoutView="70" workbookViewId="0">
      <selection activeCell="D10" sqref="D10"/>
    </sheetView>
  </sheetViews>
  <sheetFormatPr defaultRowHeight="21" customHeight="1"/>
  <cols>
    <col min="1" max="16384" width="9" style="44"/>
  </cols>
  <sheetData>
    <row r="1" spans="1:25" ht="21" customHeight="1">
      <c r="A1" s="41"/>
      <c r="B1" s="41"/>
      <c r="C1" s="41"/>
      <c r="D1" s="41"/>
      <c r="E1" s="41"/>
      <c r="F1" s="41"/>
      <c r="G1" s="41"/>
      <c r="H1" s="41"/>
      <c r="I1" s="41"/>
      <c r="J1" s="41"/>
      <c r="K1" s="41"/>
      <c r="L1" s="41"/>
      <c r="M1" s="41"/>
      <c r="N1" s="41"/>
      <c r="O1" s="41"/>
      <c r="P1" s="41"/>
      <c r="Q1" s="41"/>
      <c r="R1" s="41"/>
      <c r="S1" s="41"/>
      <c r="T1" s="41"/>
      <c r="U1" s="41"/>
      <c r="V1" s="41"/>
      <c r="W1" s="41"/>
      <c r="X1" s="41"/>
      <c r="Y1" s="41"/>
    </row>
    <row r="2" spans="1:25" ht="21" customHeight="1">
      <c r="A2" s="41" t="s">
        <v>240</v>
      </c>
      <c r="B2" s="41"/>
      <c r="C2" s="41"/>
      <c r="D2" s="41"/>
      <c r="E2" s="41"/>
      <c r="F2" s="41"/>
      <c r="G2" s="41"/>
      <c r="H2" s="41"/>
      <c r="I2" s="41"/>
      <c r="J2" s="41"/>
      <c r="K2" s="41"/>
      <c r="L2" s="41"/>
      <c r="M2" s="41"/>
      <c r="N2" s="41"/>
      <c r="O2" s="41"/>
      <c r="P2" s="41"/>
      <c r="Q2" s="41"/>
      <c r="R2" s="41"/>
      <c r="S2" s="41"/>
      <c r="T2" s="41"/>
      <c r="U2" s="41"/>
      <c r="V2" s="41"/>
      <c r="W2" s="41"/>
      <c r="X2" s="41"/>
      <c r="Y2" s="41"/>
    </row>
    <row r="3" spans="1:25" ht="21" customHeight="1">
      <c r="A3" s="41"/>
      <c r="B3" s="42"/>
      <c r="C3" s="41" t="s">
        <v>242</v>
      </c>
      <c r="D3" s="41"/>
      <c r="E3" s="41"/>
      <c r="F3" s="41"/>
      <c r="G3" s="41"/>
      <c r="H3" s="41"/>
      <c r="I3" s="41"/>
      <c r="J3" s="41"/>
      <c r="K3" s="41"/>
      <c r="L3" s="41"/>
      <c r="M3" s="41"/>
      <c r="N3" s="41"/>
      <c r="O3" s="41"/>
      <c r="P3" s="41"/>
      <c r="Q3" s="41"/>
      <c r="R3" s="41"/>
      <c r="S3" s="41"/>
      <c r="T3" s="41"/>
      <c r="U3" s="41"/>
      <c r="V3" s="41"/>
      <c r="W3" s="41"/>
      <c r="X3" s="41"/>
      <c r="Y3" s="41"/>
    </row>
    <row r="4" spans="1:25" ht="21" customHeight="1">
      <c r="A4" s="41"/>
      <c r="B4" s="43"/>
      <c r="C4" s="41" t="s">
        <v>243</v>
      </c>
      <c r="D4" s="41"/>
      <c r="E4" s="41"/>
      <c r="F4" s="41"/>
      <c r="G4" s="41"/>
      <c r="H4" s="41"/>
      <c r="I4" s="41"/>
      <c r="J4" s="41"/>
      <c r="K4" s="41"/>
      <c r="L4" s="41"/>
      <c r="M4" s="41"/>
      <c r="N4" s="41"/>
      <c r="O4" s="41"/>
      <c r="P4" s="41"/>
      <c r="Q4" s="41"/>
      <c r="R4" s="41"/>
      <c r="S4" s="41"/>
      <c r="T4" s="41"/>
      <c r="U4" s="41"/>
      <c r="V4" s="41"/>
      <c r="W4" s="41"/>
      <c r="X4" s="41"/>
      <c r="Y4" s="41"/>
    </row>
    <row r="5" spans="1:25" ht="21" customHeight="1">
      <c r="A5" s="41"/>
      <c r="B5" s="41"/>
      <c r="C5" s="41" t="s">
        <v>241</v>
      </c>
      <c r="D5" s="41"/>
      <c r="E5" s="41"/>
      <c r="F5" s="41"/>
      <c r="G5" s="41"/>
      <c r="H5" s="41"/>
      <c r="I5" s="41"/>
      <c r="J5" s="41"/>
      <c r="K5" s="41"/>
      <c r="L5" s="41"/>
      <c r="M5" s="41"/>
      <c r="N5" s="41"/>
      <c r="O5" s="41"/>
      <c r="P5" s="41"/>
      <c r="Q5" s="41"/>
      <c r="R5" s="41"/>
      <c r="S5" s="41"/>
      <c r="T5" s="41"/>
      <c r="U5" s="41"/>
      <c r="V5" s="41"/>
      <c r="W5" s="41"/>
      <c r="X5" s="41"/>
      <c r="Y5" s="41"/>
    </row>
    <row r="6" spans="1:25" ht="21" customHeight="1">
      <c r="A6" s="41"/>
      <c r="C6" s="41" t="s">
        <v>250</v>
      </c>
      <c r="D6" s="41"/>
      <c r="E6" s="41"/>
      <c r="F6" s="41"/>
      <c r="G6" s="41"/>
      <c r="H6" s="41"/>
      <c r="I6" s="41"/>
      <c r="J6" s="41"/>
      <c r="K6" s="41"/>
      <c r="L6" s="41"/>
      <c r="M6" s="41"/>
      <c r="N6" s="41"/>
      <c r="O6" s="41"/>
      <c r="P6" s="41"/>
      <c r="Q6" s="41"/>
      <c r="R6" s="41"/>
      <c r="S6" s="41"/>
      <c r="T6" s="41"/>
      <c r="U6" s="41"/>
      <c r="V6" s="41"/>
      <c r="W6" s="41"/>
      <c r="X6" s="41"/>
      <c r="Y6" s="41"/>
    </row>
    <row r="7" spans="1:25" ht="21" customHeight="1">
      <c r="A7" s="41"/>
      <c r="B7" s="41"/>
      <c r="C7" s="41"/>
      <c r="D7" s="41"/>
      <c r="E7" s="41"/>
      <c r="F7" s="41"/>
      <c r="G7" s="41"/>
      <c r="H7" s="41"/>
      <c r="I7" s="41"/>
      <c r="J7" s="41"/>
      <c r="K7" s="41"/>
      <c r="L7" s="41"/>
      <c r="M7" s="41"/>
      <c r="N7" s="41"/>
      <c r="O7" s="41"/>
      <c r="P7" s="41"/>
      <c r="Q7" s="41"/>
      <c r="R7" s="41"/>
      <c r="S7" s="41"/>
      <c r="T7" s="41"/>
      <c r="U7" s="41"/>
      <c r="V7" s="41"/>
      <c r="W7" s="41"/>
      <c r="X7" s="41"/>
      <c r="Y7" s="41"/>
    </row>
    <row r="8" spans="1:25" ht="21" customHeight="1">
      <c r="A8" s="41"/>
      <c r="B8" s="41" t="s">
        <v>244</v>
      </c>
      <c r="C8" s="41"/>
      <c r="D8" s="41"/>
      <c r="E8" s="41"/>
      <c r="F8" s="41"/>
      <c r="G8" s="41"/>
      <c r="H8" s="41"/>
      <c r="I8" s="41"/>
      <c r="J8" s="41"/>
      <c r="K8" s="41"/>
      <c r="L8" s="41"/>
      <c r="M8" s="41"/>
      <c r="N8" s="41"/>
      <c r="O8" s="41"/>
      <c r="P8" s="41"/>
      <c r="Q8" s="41"/>
      <c r="R8" s="41"/>
      <c r="S8" s="41"/>
      <c r="T8" s="41"/>
      <c r="U8" s="41"/>
      <c r="V8" s="41"/>
      <c r="W8" s="41"/>
      <c r="X8" s="41"/>
      <c r="Y8" s="41"/>
    </row>
    <row r="9" spans="1:25" ht="21" customHeight="1">
      <c r="A9" s="41"/>
      <c r="B9" s="45" t="s">
        <v>251</v>
      </c>
      <c r="C9" s="41"/>
      <c r="D9" s="41"/>
      <c r="E9" s="41"/>
      <c r="F9" s="41"/>
      <c r="G9" s="41"/>
      <c r="H9" s="41"/>
      <c r="I9" s="41"/>
      <c r="J9" s="41"/>
      <c r="K9" s="41"/>
      <c r="L9" s="41"/>
      <c r="M9" s="41"/>
      <c r="N9" s="41"/>
      <c r="O9" s="41"/>
      <c r="P9" s="41"/>
      <c r="Q9" s="41"/>
      <c r="R9" s="41"/>
      <c r="S9" s="41"/>
      <c r="T9" s="41"/>
      <c r="U9" s="41"/>
      <c r="V9" s="41"/>
      <c r="W9" s="41"/>
      <c r="X9" s="41"/>
      <c r="Y9" s="41"/>
    </row>
    <row r="10" spans="1:25" ht="21" customHeight="1">
      <c r="A10" s="41"/>
      <c r="C10" s="41"/>
      <c r="D10" s="41"/>
      <c r="E10" s="41"/>
      <c r="F10" s="41"/>
      <c r="G10" s="41"/>
      <c r="H10" s="41"/>
      <c r="I10" s="41"/>
      <c r="J10" s="41"/>
      <c r="K10" s="41"/>
      <c r="L10" s="41"/>
      <c r="M10" s="41"/>
      <c r="N10" s="41"/>
      <c r="O10" s="41"/>
      <c r="P10" s="41"/>
      <c r="Q10" s="41"/>
      <c r="R10" s="41"/>
      <c r="S10" s="41"/>
      <c r="T10" s="41"/>
      <c r="U10" s="41"/>
      <c r="V10" s="41"/>
      <c r="W10" s="41"/>
      <c r="X10" s="41"/>
      <c r="Y10" s="41"/>
    </row>
    <row r="11" spans="1:25" ht="21" customHeight="1">
      <c r="A11" s="41"/>
      <c r="B11" s="44" t="s">
        <v>246</v>
      </c>
      <c r="C11" s="41"/>
      <c r="D11" s="41"/>
      <c r="E11" s="41"/>
      <c r="F11" s="41"/>
      <c r="G11" s="41"/>
      <c r="H11" s="41"/>
      <c r="I11" s="41"/>
      <c r="J11" s="41"/>
      <c r="K11" s="41"/>
      <c r="L11" s="41"/>
      <c r="M11" s="41"/>
      <c r="N11" s="41"/>
      <c r="O11" s="41"/>
      <c r="P11" s="41"/>
      <c r="Q11" s="41"/>
      <c r="R11" s="41"/>
      <c r="S11" s="41"/>
      <c r="T11" s="41"/>
      <c r="U11" s="41"/>
      <c r="V11" s="41"/>
      <c r="W11" s="41"/>
      <c r="X11" s="41"/>
      <c r="Y11" s="41"/>
    </row>
    <row r="12" spans="1:25" ht="21" customHeight="1">
      <c r="A12" s="41"/>
      <c r="B12" s="44" t="s">
        <v>245</v>
      </c>
      <c r="C12" s="41"/>
      <c r="D12" s="41"/>
      <c r="E12" s="41"/>
      <c r="F12" s="41"/>
      <c r="G12" s="41"/>
      <c r="H12" s="41"/>
      <c r="I12" s="41"/>
      <c r="J12" s="41"/>
      <c r="K12" s="41"/>
      <c r="L12" s="41"/>
      <c r="M12" s="41"/>
      <c r="N12" s="41"/>
      <c r="O12" s="41"/>
      <c r="P12" s="41"/>
      <c r="Q12" s="41"/>
      <c r="R12" s="41"/>
      <c r="S12" s="41"/>
      <c r="T12" s="41"/>
      <c r="U12" s="41"/>
      <c r="V12" s="41"/>
      <c r="W12" s="41"/>
      <c r="X12" s="41"/>
      <c r="Y12" s="41"/>
    </row>
    <row r="13" spans="1:25" ht="21"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row>
    <row r="14" spans="1:25" ht="21" customHeight="1">
      <c r="A14" s="41"/>
      <c r="B14" s="41" t="s">
        <v>247</v>
      </c>
      <c r="C14" s="41"/>
      <c r="D14" s="41"/>
      <c r="E14" s="41"/>
      <c r="F14" s="41"/>
      <c r="G14" s="41"/>
      <c r="H14" s="41"/>
      <c r="I14" s="41"/>
      <c r="J14" s="41"/>
      <c r="K14" s="41"/>
      <c r="L14" s="41"/>
      <c r="M14" s="41"/>
      <c r="N14" s="41"/>
      <c r="O14" s="41"/>
      <c r="P14" s="41"/>
      <c r="Q14" s="41"/>
      <c r="R14" s="41"/>
      <c r="S14" s="41"/>
      <c r="T14" s="41"/>
      <c r="U14" s="41"/>
      <c r="V14" s="41"/>
      <c r="W14" s="41"/>
      <c r="X14" s="41"/>
      <c r="Y14" s="41"/>
    </row>
    <row r="15" spans="1:25" ht="21" customHeight="1">
      <c r="A15" s="41"/>
      <c r="B15" s="41" t="s">
        <v>248</v>
      </c>
      <c r="C15" s="41"/>
      <c r="D15" s="41"/>
      <c r="E15" s="41"/>
      <c r="F15" s="41"/>
      <c r="G15" s="41"/>
      <c r="H15" s="41"/>
      <c r="I15" s="41"/>
      <c r="J15" s="41"/>
      <c r="K15" s="41"/>
      <c r="L15" s="41"/>
      <c r="M15" s="41"/>
      <c r="N15" s="41"/>
      <c r="O15" s="41"/>
      <c r="P15" s="41"/>
      <c r="Q15" s="41"/>
      <c r="R15" s="41"/>
      <c r="S15" s="41"/>
      <c r="T15" s="41"/>
      <c r="U15" s="41"/>
      <c r="V15" s="41"/>
      <c r="W15" s="41"/>
      <c r="X15" s="41"/>
      <c r="Y15" s="41"/>
    </row>
    <row r="16" spans="1:25" ht="21" customHeight="1">
      <c r="A16" s="41"/>
      <c r="B16" s="41" t="s">
        <v>249</v>
      </c>
      <c r="C16" s="41"/>
      <c r="D16" s="41"/>
      <c r="E16" s="41"/>
      <c r="F16" s="41"/>
      <c r="G16" s="41"/>
      <c r="H16" s="41"/>
      <c r="I16" s="41"/>
      <c r="J16" s="41"/>
      <c r="K16" s="41"/>
      <c r="L16" s="41"/>
      <c r="M16" s="41"/>
      <c r="N16" s="41"/>
      <c r="O16" s="41"/>
      <c r="P16" s="41"/>
      <c r="Q16" s="41"/>
      <c r="R16" s="41"/>
      <c r="S16" s="41"/>
      <c r="T16" s="41"/>
      <c r="U16" s="41"/>
      <c r="V16" s="41"/>
      <c r="W16" s="41"/>
      <c r="X16" s="41"/>
      <c r="Y16" s="41"/>
    </row>
    <row r="17" spans="1:25" ht="21" customHeight="1">
      <c r="A17" s="41"/>
      <c r="B17" s="41"/>
      <c r="C17" s="41"/>
      <c r="D17" s="41"/>
      <c r="E17" s="41" t="s">
        <v>252</v>
      </c>
      <c r="F17" s="41"/>
      <c r="G17" s="41"/>
      <c r="H17" s="41"/>
      <c r="I17" s="41"/>
      <c r="J17" s="41"/>
      <c r="K17" s="41"/>
      <c r="L17" s="41"/>
      <c r="M17" s="41"/>
      <c r="N17" s="41"/>
      <c r="O17" s="41"/>
      <c r="P17" s="41"/>
      <c r="Q17" s="41"/>
      <c r="R17" s="41"/>
      <c r="S17" s="41"/>
      <c r="T17" s="41"/>
      <c r="U17" s="41"/>
      <c r="V17" s="41"/>
      <c r="W17" s="41"/>
      <c r="X17" s="41"/>
      <c r="Y17" s="41"/>
    </row>
    <row r="18" spans="1:25" ht="21" customHeight="1">
      <c r="A18" s="41"/>
      <c r="B18" s="41"/>
      <c r="C18" s="41"/>
      <c r="D18" s="41"/>
      <c r="E18" s="41"/>
      <c r="F18" s="41"/>
      <c r="G18" s="41"/>
      <c r="H18" s="41"/>
      <c r="I18" s="41"/>
      <c r="J18" s="41"/>
      <c r="K18" s="41"/>
      <c r="L18" s="41"/>
      <c r="M18" s="41"/>
      <c r="N18" s="41"/>
      <c r="O18" s="41"/>
      <c r="P18" s="41"/>
      <c r="Q18" s="41"/>
      <c r="R18" s="41"/>
      <c r="S18" s="41"/>
      <c r="T18" s="41"/>
      <c r="U18" s="41"/>
      <c r="V18" s="41"/>
      <c r="W18" s="41"/>
      <c r="X18" s="41"/>
      <c r="Y18" s="41"/>
    </row>
    <row r="19" spans="1:25" ht="21" customHeight="1">
      <c r="A19" s="41"/>
      <c r="B19" s="41"/>
      <c r="C19" s="41"/>
      <c r="D19" s="41"/>
      <c r="E19" s="41"/>
      <c r="F19" s="41"/>
      <c r="G19" s="41"/>
      <c r="H19" s="41"/>
      <c r="I19" s="41"/>
      <c r="J19" s="41"/>
      <c r="K19" s="41"/>
      <c r="L19" s="41"/>
      <c r="M19" s="41"/>
      <c r="N19" s="41"/>
      <c r="O19" s="41"/>
      <c r="P19" s="41"/>
      <c r="Q19" s="41"/>
      <c r="R19" s="41"/>
      <c r="S19" s="41"/>
      <c r="T19" s="41"/>
      <c r="U19" s="41"/>
      <c r="V19" s="41"/>
      <c r="W19" s="41"/>
      <c r="X19" s="41"/>
      <c r="Y19" s="41"/>
    </row>
    <row r="28" spans="1:25" ht="21" customHeight="1">
      <c r="O28" s="52"/>
    </row>
  </sheetData>
  <sheetProtection sheet="1" selectLockedCells="1"/>
  <phoneticPr fontId="2"/>
  <printOptions horizontalCentered="1"/>
  <pageMargins left="0.70866141732283472" right="0.70866141732283472" top="0.74803149606299213" bottom="0.74803149606299213" header="0.31496062992125984" footer="0.31496062992125984"/>
  <pageSetup paperSize="9" scale="76" fitToHeight="0" orientation="portrait" r:id="rId1"/>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48"/>
  <sheetViews>
    <sheetView showGridLines="0" showZeros="0" view="pageBreakPreview" topLeftCell="A22" zoomScaleNormal="100" zoomScaleSheetLayoutView="100" workbookViewId="0">
      <selection activeCell="G3" sqref="G3:H3"/>
    </sheetView>
  </sheetViews>
  <sheetFormatPr defaultColWidth="3.625" defaultRowHeight="15.75" customHeight="1"/>
  <cols>
    <col min="1" max="11" width="3.625" style="283"/>
    <col min="12" max="12" width="3.625" style="283" customWidth="1"/>
    <col min="13" max="15" width="3.625" style="283"/>
    <col min="16" max="16" width="5" style="283" customWidth="1"/>
    <col min="17" max="25" width="3.625" style="283"/>
    <col min="26" max="26" width="13.875" style="283" customWidth="1"/>
    <col min="27" max="31" width="9.625" style="283" customWidth="1"/>
    <col min="32" max="32" width="3.625" style="283" customWidth="1"/>
    <col min="33" max="34" width="3.625" style="283"/>
    <col min="35" max="35" width="3.625" style="283" customWidth="1"/>
    <col min="36" max="16384" width="3.625" style="283"/>
  </cols>
  <sheetData>
    <row r="1" spans="2:36" s="256" customFormat="1" ht="15.75" customHeight="1">
      <c r="B1" s="257" t="s">
        <v>649</v>
      </c>
      <c r="Z1" s="258"/>
      <c r="AA1" s="259" t="s">
        <v>395</v>
      </c>
      <c r="AB1" s="260"/>
      <c r="AC1" s="261" t="s">
        <v>396</v>
      </c>
      <c r="AD1" s="261" t="s">
        <v>397</v>
      </c>
    </row>
    <row r="2" spans="2:36" s="256" customFormat="1" ht="15.75" customHeight="1">
      <c r="B2" s="265" t="s">
        <v>398</v>
      </c>
      <c r="C2" s="265"/>
      <c r="D2" s="265"/>
      <c r="E2" s="265"/>
      <c r="Z2" s="258" t="s">
        <v>446</v>
      </c>
      <c r="AA2" s="1039" t="s">
        <v>447</v>
      </c>
      <c r="AB2" s="1040"/>
      <c r="AC2" s="261">
        <f>SUM((68800000*G3/50),IF(B6="○",AD2))</f>
        <v>1000000</v>
      </c>
      <c r="AD2" s="261">
        <v>1000000</v>
      </c>
      <c r="AE2" s="262"/>
      <c r="AF2" s="263"/>
      <c r="AH2" s="264"/>
      <c r="AI2" s="264"/>
      <c r="AJ2" s="264"/>
    </row>
    <row r="3" spans="2:36" s="256" customFormat="1" ht="15.75" customHeight="1">
      <c r="B3" s="266" t="s">
        <v>399</v>
      </c>
      <c r="C3" s="267"/>
      <c r="D3" s="268"/>
      <c r="E3" s="268"/>
      <c r="F3" s="268"/>
      <c r="G3" s="1056"/>
      <c r="H3" s="1057"/>
      <c r="I3" s="269" t="s">
        <v>400</v>
      </c>
      <c r="AA3" s="458"/>
      <c r="AE3" s="262"/>
      <c r="AF3" s="263"/>
      <c r="AH3" s="264"/>
      <c r="AI3" s="264"/>
      <c r="AJ3" s="264"/>
    </row>
    <row r="4" spans="2:36" s="256" customFormat="1" ht="15.75" customHeight="1">
      <c r="Z4" s="264"/>
      <c r="AA4" s="459"/>
      <c r="AB4" s="261" t="s">
        <v>404</v>
      </c>
      <c r="AC4" s="261" t="s">
        <v>405</v>
      </c>
      <c r="AD4" s="1055"/>
    </row>
    <row r="5" spans="2:36" s="256" customFormat="1" ht="15.75" customHeight="1">
      <c r="B5" s="1058" t="s">
        <v>401</v>
      </c>
      <c r="C5" s="1059"/>
      <c r="D5" s="1059"/>
      <c r="E5" s="1059"/>
      <c r="F5" s="1059"/>
      <c r="G5" s="1060"/>
      <c r="J5" s="270"/>
      <c r="N5" s="1071" t="s">
        <v>645</v>
      </c>
      <c r="O5" s="1072"/>
      <c r="P5" s="1072"/>
      <c r="Q5" s="1072"/>
      <c r="R5" s="1072"/>
      <c r="S5" s="1073"/>
      <c r="T5" s="1064" t="s">
        <v>421</v>
      </c>
      <c r="U5" s="1064"/>
      <c r="V5" s="1064"/>
      <c r="Z5" s="264"/>
      <c r="AA5" s="443"/>
      <c r="AB5" s="261">
        <f>G3*32000</f>
        <v>0</v>
      </c>
      <c r="AC5" s="261">
        <v>300000</v>
      </c>
      <c r="AD5" s="1055"/>
    </row>
    <row r="6" spans="2:36" s="256" customFormat="1" ht="15.75" customHeight="1">
      <c r="B6" s="1061" t="s">
        <v>644</v>
      </c>
      <c r="C6" s="1062"/>
      <c r="D6" s="271" t="s">
        <v>402</v>
      </c>
      <c r="E6" s="271"/>
      <c r="F6" s="271"/>
      <c r="G6" s="260"/>
      <c r="H6" s="319"/>
      <c r="I6" s="320"/>
      <c r="J6" s="270"/>
      <c r="N6" s="1074"/>
      <c r="O6" s="1075"/>
      <c r="P6" s="450" t="s">
        <v>402</v>
      </c>
      <c r="Q6" s="451"/>
      <c r="R6" s="451"/>
      <c r="S6" s="452"/>
      <c r="T6" s="1065">
        <f>IF(P7&lt;30,3000000-(30-P7)*100000,3000000)</f>
        <v>0</v>
      </c>
      <c r="U6" s="1066"/>
      <c r="V6" s="1067"/>
      <c r="Z6" s="264"/>
      <c r="AA6" s="264"/>
      <c r="AE6" s="262"/>
    </row>
    <row r="7" spans="2:36" s="256" customFormat="1" ht="15.75" customHeight="1">
      <c r="B7" s="1061" t="s">
        <v>444</v>
      </c>
      <c r="C7" s="1062"/>
      <c r="D7" s="271" t="s">
        <v>403</v>
      </c>
      <c r="E7" s="271"/>
      <c r="F7" s="271"/>
      <c r="G7" s="260"/>
      <c r="H7" s="319"/>
      <c r="I7" s="320"/>
      <c r="J7" s="270"/>
      <c r="N7" s="1076"/>
      <c r="O7" s="1077"/>
      <c r="P7" s="457"/>
      <c r="Q7" s="456"/>
      <c r="R7" s="456"/>
      <c r="S7" s="453" t="s">
        <v>106</v>
      </c>
      <c r="T7" s="1068"/>
      <c r="U7" s="1069"/>
      <c r="V7" s="1070"/>
      <c r="AE7" s="262"/>
    </row>
    <row r="8" spans="2:36" s="256" customFormat="1" ht="15.75" customHeight="1">
      <c r="B8" s="272" t="s">
        <v>449</v>
      </c>
      <c r="C8" s="264"/>
      <c r="D8" s="264"/>
      <c r="E8" s="264"/>
      <c r="F8" s="264"/>
      <c r="G8" s="264"/>
      <c r="H8" s="264"/>
      <c r="I8" s="273"/>
      <c r="J8" s="264"/>
      <c r="K8" s="264"/>
      <c r="N8" s="1061" t="s">
        <v>644</v>
      </c>
      <c r="O8" s="1062"/>
      <c r="P8" s="454" t="s">
        <v>646</v>
      </c>
      <c r="Q8" s="454"/>
      <c r="R8" s="454"/>
      <c r="S8" s="455"/>
      <c r="T8" s="1064" t="s">
        <v>647</v>
      </c>
      <c r="U8" s="1064"/>
      <c r="V8" s="1064"/>
      <c r="AA8" s="173"/>
      <c r="AB8" s="173"/>
      <c r="AF8" s="263"/>
    </row>
    <row r="9" spans="2:36" s="256" customFormat="1" ht="15.75" customHeight="1">
      <c r="B9" s="1042"/>
      <c r="C9" s="1043"/>
      <c r="D9" s="1043"/>
      <c r="E9" s="1044"/>
      <c r="F9" s="1042" t="s">
        <v>406</v>
      </c>
      <c r="G9" s="1043"/>
      <c r="H9" s="1043"/>
      <c r="I9" s="1043"/>
      <c r="J9" s="1042" t="s">
        <v>407</v>
      </c>
      <c r="K9" s="1043"/>
      <c r="L9" s="1043"/>
      <c r="M9" s="1043"/>
      <c r="N9" s="1043"/>
      <c r="O9" s="1043"/>
      <c r="P9" s="1043"/>
      <c r="Q9" s="1044"/>
      <c r="R9" s="1045" t="s">
        <v>239</v>
      </c>
      <c r="S9" s="1046"/>
      <c r="T9" s="1046"/>
      <c r="U9" s="1046"/>
      <c r="V9" s="1046"/>
      <c r="W9" s="1047"/>
      <c r="AA9" s="678"/>
      <c r="AB9" s="173"/>
    </row>
    <row r="10" spans="2:36" s="256" customFormat="1" ht="30.75" customHeight="1">
      <c r="B10" s="1001" t="s">
        <v>408</v>
      </c>
      <c r="C10" s="1002"/>
      <c r="D10" s="1002"/>
      <c r="E10" s="1003"/>
      <c r="F10" s="1048"/>
      <c r="G10" s="1049"/>
      <c r="H10" s="1049"/>
      <c r="I10" s="1049"/>
      <c r="J10" s="1004" t="s">
        <v>409</v>
      </c>
      <c r="K10" s="1063"/>
      <c r="L10" s="1050"/>
      <c r="M10" s="1050"/>
      <c r="N10" s="1050"/>
      <c r="O10" s="1050"/>
      <c r="P10" s="1050"/>
      <c r="Q10" s="1051"/>
      <c r="R10" s="1052"/>
      <c r="S10" s="1053"/>
      <c r="T10" s="1053"/>
      <c r="U10" s="1053"/>
      <c r="V10" s="1053"/>
      <c r="W10" s="1054"/>
      <c r="AA10" s="678"/>
      <c r="AB10" s="173"/>
    </row>
    <row r="11" spans="2:36" s="256" customFormat="1" ht="15.75" customHeight="1">
      <c r="B11" s="1013" t="s">
        <v>410</v>
      </c>
      <c r="C11" s="1014"/>
      <c r="D11" s="1014"/>
      <c r="E11" s="1015"/>
      <c r="F11" s="1032"/>
      <c r="G11" s="1033"/>
      <c r="H11" s="1033"/>
      <c r="I11" s="1033"/>
      <c r="J11" s="1025" t="s">
        <v>411</v>
      </c>
      <c r="K11" s="1026"/>
      <c r="L11" s="1027" t="s">
        <v>412</v>
      </c>
      <c r="M11" s="1028"/>
      <c r="N11" s="1028"/>
      <c r="O11" s="1026">
        <f>F10*0.026</f>
        <v>0</v>
      </c>
      <c r="P11" s="1026"/>
      <c r="Q11" s="1029"/>
      <c r="R11" s="1041"/>
      <c r="S11" s="975"/>
      <c r="T11" s="975"/>
      <c r="U11" s="975"/>
      <c r="V11" s="975"/>
      <c r="W11" s="976"/>
    </row>
    <row r="12" spans="2:36" s="256" customFormat="1" ht="15.75" customHeight="1">
      <c r="B12" s="1016"/>
      <c r="C12" s="1017"/>
      <c r="D12" s="1017"/>
      <c r="E12" s="1018"/>
      <c r="F12" s="1034"/>
      <c r="G12" s="1035"/>
      <c r="H12" s="1035"/>
      <c r="I12" s="1035"/>
      <c r="J12" s="996" t="s">
        <v>413</v>
      </c>
      <c r="K12" s="998"/>
      <c r="L12" s="1030">
        <f>MIN(F11,F10*0.026)</f>
        <v>0</v>
      </c>
      <c r="M12" s="1031"/>
      <c r="N12" s="1031"/>
      <c r="O12" s="1031"/>
      <c r="P12" s="274"/>
      <c r="Q12" s="275"/>
      <c r="R12" s="970" t="s">
        <v>414</v>
      </c>
      <c r="S12" s="971"/>
      <c r="T12" s="971"/>
      <c r="U12" s="971"/>
      <c r="V12" s="971"/>
      <c r="W12" s="972"/>
    </row>
    <row r="13" spans="2:36" s="256" customFormat="1" ht="15.75" customHeight="1">
      <c r="B13" s="1013" t="s">
        <v>463</v>
      </c>
      <c r="C13" s="1014"/>
      <c r="D13" s="1014"/>
      <c r="E13" s="1015"/>
      <c r="F13" s="1032"/>
      <c r="G13" s="1033"/>
      <c r="H13" s="1033"/>
      <c r="I13" s="1033"/>
      <c r="J13" s="1025" t="s">
        <v>411</v>
      </c>
      <c r="K13" s="1026"/>
      <c r="L13" s="1027" t="s">
        <v>415</v>
      </c>
      <c r="M13" s="1028"/>
      <c r="N13" s="1028"/>
      <c r="O13" s="1026">
        <f>AB5</f>
        <v>0</v>
      </c>
      <c r="P13" s="1026"/>
      <c r="Q13" s="1029"/>
      <c r="R13" s="1041"/>
      <c r="S13" s="975"/>
      <c r="T13" s="975"/>
      <c r="U13" s="975"/>
      <c r="V13" s="975"/>
      <c r="W13" s="976"/>
    </row>
    <row r="14" spans="2:36" s="256" customFormat="1" ht="15.75" customHeight="1">
      <c r="B14" s="1016"/>
      <c r="C14" s="1017"/>
      <c r="D14" s="1017"/>
      <c r="E14" s="1018"/>
      <c r="F14" s="1034"/>
      <c r="G14" s="1035"/>
      <c r="H14" s="1035"/>
      <c r="I14" s="1035"/>
      <c r="J14" s="996" t="s">
        <v>413</v>
      </c>
      <c r="K14" s="998"/>
      <c r="L14" s="1030">
        <f>MIN(F13,O13)</f>
        <v>0</v>
      </c>
      <c r="M14" s="1031"/>
      <c r="N14" s="1031"/>
      <c r="O14" s="1031"/>
      <c r="P14" s="274"/>
      <c r="Q14" s="275"/>
      <c r="R14" s="970" t="s">
        <v>414</v>
      </c>
      <c r="S14" s="971"/>
      <c r="T14" s="971"/>
      <c r="U14" s="971"/>
      <c r="V14" s="971"/>
      <c r="W14" s="972"/>
      <c r="Z14" s="995"/>
      <c r="AA14" s="995"/>
      <c r="AB14" s="995"/>
      <c r="AC14" s="995"/>
      <c r="AD14" s="321"/>
    </row>
    <row r="15" spans="2:36" s="256" customFormat="1" ht="15.75" customHeight="1">
      <c r="B15" s="1013" t="s">
        <v>462</v>
      </c>
      <c r="C15" s="1014"/>
      <c r="D15" s="1014"/>
      <c r="E15" s="1015"/>
      <c r="F15" s="1032"/>
      <c r="G15" s="1033"/>
      <c r="H15" s="1033"/>
      <c r="I15" s="1033"/>
      <c r="J15" s="1025" t="s">
        <v>411</v>
      </c>
      <c r="K15" s="1026"/>
      <c r="L15" s="1027" t="s">
        <v>416</v>
      </c>
      <c r="M15" s="1028"/>
      <c r="N15" s="1028"/>
      <c r="O15" s="1026">
        <f>IF(B6="○",AC5,"-")</f>
        <v>300000</v>
      </c>
      <c r="P15" s="1026"/>
      <c r="Q15" s="1029"/>
      <c r="R15" s="1036" t="s">
        <v>461</v>
      </c>
      <c r="S15" s="1037"/>
      <c r="T15" s="1037"/>
      <c r="U15" s="1037"/>
      <c r="V15" s="1037"/>
      <c r="W15" s="1038"/>
      <c r="Z15" s="994"/>
      <c r="AA15" s="994"/>
      <c r="AB15" s="994"/>
      <c r="AC15" s="994"/>
      <c r="AD15" s="322"/>
    </row>
    <row r="16" spans="2:36" s="256" customFormat="1" ht="15.75" customHeight="1">
      <c r="B16" s="1016"/>
      <c r="C16" s="1017"/>
      <c r="D16" s="1017"/>
      <c r="E16" s="1018"/>
      <c r="F16" s="1034"/>
      <c r="G16" s="1035"/>
      <c r="H16" s="1035"/>
      <c r="I16" s="1035"/>
      <c r="J16" s="996" t="s">
        <v>413</v>
      </c>
      <c r="K16" s="998"/>
      <c r="L16" s="1030">
        <f>IF(B6="○",MIN(F15,O15),"-")</f>
        <v>300000</v>
      </c>
      <c r="M16" s="1031"/>
      <c r="N16" s="1031"/>
      <c r="O16" s="1031"/>
      <c r="P16" s="274"/>
      <c r="Q16" s="275"/>
      <c r="R16" s="970" t="s">
        <v>414</v>
      </c>
      <c r="S16" s="971"/>
      <c r="T16" s="971"/>
      <c r="U16" s="971"/>
      <c r="V16" s="971"/>
      <c r="W16" s="972"/>
      <c r="Z16" s="264"/>
      <c r="AA16" s="264"/>
      <c r="AB16" s="264"/>
      <c r="AC16" s="264"/>
      <c r="AD16" s="264"/>
    </row>
    <row r="17" spans="1:36" s="256" customFormat="1" ht="15.75" hidden="1" customHeight="1">
      <c r="B17" s="1013" t="s">
        <v>641</v>
      </c>
      <c r="C17" s="1014"/>
      <c r="D17" s="1014"/>
      <c r="E17" s="1015"/>
      <c r="F17" s="1019"/>
      <c r="G17" s="1020"/>
      <c r="H17" s="1020"/>
      <c r="I17" s="1021"/>
      <c r="J17" s="1025" t="s">
        <v>411</v>
      </c>
      <c r="K17" s="1026"/>
      <c r="L17" s="1027" t="s">
        <v>642</v>
      </c>
      <c r="M17" s="1028"/>
      <c r="N17" s="1028"/>
      <c r="O17" s="1026">
        <v>3000000</v>
      </c>
      <c r="P17" s="1026"/>
      <c r="Q17" s="1029"/>
      <c r="R17" s="973"/>
      <c r="S17" s="974"/>
      <c r="T17" s="975" t="s">
        <v>643</v>
      </c>
      <c r="U17" s="975"/>
      <c r="V17" s="975"/>
      <c r="W17" s="976"/>
      <c r="Z17" s="264"/>
      <c r="AA17" s="264"/>
      <c r="AB17" s="264"/>
      <c r="AC17" s="264"/>
      <c r="AD17" s="264"/>
    </row>
    <row r="18" spans="1:36" s="256" customFormat="1" ht="15.75" hidden="1" customHeight="1">
      <c r="B18" s="1016"/>
      <c r="C18" s="1017"/>
      <c r="D18" s="1017"/>
      <c r="E18" s="1018"/>
      <c r="F18" s="1022"/>
      <c r="G18" s="1023"/>
      <c r="H18" s="1023"/>
      <c r="I18" s="1024"/>
      <c r="J18" s="996" t="s">
        <v>413</v>
      </c>
      <c r="K18" s="998"/>
      <c r="L18" s="1030">
        <f>IF(R17&lt;30,3000000-(30-R17)*100000,3000000)</f>
        <v>0</v>
      </c>
      <c r="M18" s="1031"/>
      <c r="N18" s="1031"/>
      <c r="O18" s="1031"/>
      <c r="P18" s="442"/>
      <c r="Q18" s="275"/>
      <c r="R18" s="970" t="s">
        <v>414</v>
      </c>
      <c r="S18" s="971"/>
      <c r="T18" s="971"/>
      <c r="U18" s="971"/>
      <c r="V18" s="971"/>
      <c r="W18" s="972"/>
      <c r="Z18" s="264"/>
      <c r="AA18" s="264"/>
      <c r="AB18" s="264"/>
      <c r="AC18" s="264"/>
      <c r="AD18" s="264"/>
    </row>
    <row r="19" spans="1:36" s="256" customFormat="1" ht="15.75" customHeight="1">
      <c r="B19" s="1001" t="s">
        <v>417</v>
      </c>
      <c r="C19" s="1002"/>
      <c r="D19" s="1002"/>
      <c r="E19" s="1003"/>
      <c r="F19" s="1004">
        <f>SUM(F10:F16)</f>
        <v>0</v>
      </c>
      <c r="G19" s="1005"/>
      <c r="H19" s="1005"/>
      <c r="I19" s="1005"/>
      <c r="J19" s="1006" t="s">
        <v>411</v>
      </c>
      <c r="K19" s="1007"/>
      <c r="L19" s="1008">
        <f>AC2+T6</f>
        <v>1000000</v>
      </c>
      <c r="M19" s="1008"/>
      <c r="N19" s="1008"/>
      <c r="O19" s="1008"/>
      <c r="P19" s="1008"/>
      <c r="Q19" s="1009"/>
      <c r="R19" s="1010" t="s">
        <v>418</v>
      </c>
      <c r="S19" s="1011"/>
      <c r="T19" s="1011"/>
      <c r="U19" s="1011"/>
      <c r="V19" s="1011"/>
      <c r="W19" s="1012"/>
      <c r="AE19" s="321"/>
      <c r="AF19" s="995"/>
      <c r="AG19" s="995"/>
      <c r="AH19" s="995"/>
      <c r="AI19" s="995"/>
      <c r="AJ19" s="264"/>
    </row>
    <row r="20" spans="1:36" s="256" customFormat="1" ht="15.75" customHeight="1">
      <c r="B20" s="276"/>
      <c r="C20" s="276"/>
      <c r="D20" s="276"/>
      <c r="E20" s="276"/>
      <c r="F20" s="277"/>
      <c r="G20" s="277"/>
      <c r="H20" s="277"/>
      <c r="I20" s="277"/>
      <c r="J20" s="996" t="s">
        <v>413</v>
      </c>
      <c r="K20" s="997"/>
      <c r="L20" s="998">
        <f>SUM(L10,L12,L14,L16)</f>
        <v>300000</v>
      </c>
      <c r="M20" s="998"/>
      <c r="N20" s="998"/>
      <c r="O20" s="998"/>
      <c r="P20" s="998"/>
      <c r="Q20" s="999"/>
      <c r="R20" s="1000" t="s">
        <v>419</v>
      </c>
      <c r="S20" s="971"/>
      <c r="T20" s="971"/>
      <c r="U20" s="971"/>
      <c r="V20" s="971"/>
      <c r="W20" s="972"/>
      <c r="AE20" s="322"/>
      <c r="AF20" s="264"/>
      <c r="AG20" s="264"/>
      <c r="AH20" s="264"/>
      <c r="AI20" s="264"/>
      <c r="AJ20" s="264"/>
    </row>
    <row r="21" spans="1:36" s="256" customFormat="1" ht="15.75" customHeight="1">
      <c r="B21" s="276"/>
      <c r="C21" s="276"/>
      <c r="D21" s="276"/>
      <c r="E21" s="276"/>
      <c r="F21" s="277"/>
      <c r="G21" s="277"/>
      <c r="H21" s="277"/>
      <c r="I21" s="277"/>
      <c r="J21" s="983" t="s">
        <v>396</v>
      </c>
      <c r="K21" s="984"/>
      <c r="L21" s="985">
        <f>MIN(L19,L20)</f>
        <v>300000</v>
      </c>
      <c r="M21" s="986"/>
      <c r="N21" s="986"/>
      <c r="O21" s="986"/>
      <c r="P21" s="986"/>
      <c r="Q21" s="987"/>
      <c r="R21" s="988" t="s">
        <v>420</v>
      </c>
      <c r="S21" s="989"/>
      <c r="T21" s="989"/>
      <c r="U21" s="989"/>
      <c r="V21" s="989"/>
      <c r="W21" s="990"/>
      <c r="AE21" s="264"/>
      <c r="AF21" s="264"/>
      <c r="AG21" s="264"/>
      <c r="AH21" s="264"/>
      <c r="AI21" s="264"/>
      <c r="AJ21" s="264"/>
    </row>
    <row r="22" spans="1:36" s="256" customFormat="1" ht="15.75" customHeight="1">
      <c r="B22" s="991" t="s">
        <v>421</v>
      </c>
      <c r="C22" s="991"/>
      <c r="D22" s="991"/>
      <c r="E22" s="991"/>
      <c r="F22" s="278" t="s">
        <v>422</v>
      </c>
      <c r="G22" s="277"/>
      <c r="H22" s="279"/>
      <c r="I22" s="279"/>
      <c r="J22" s="280"/>
      <c r="K22" s="280"/>
      <c r="L22" s="280"/>
      <c r="M22" s="281"/>
      <c r="N22" s="281"/>
      <c r="O22" s="281"/>
    </row>
    <row r="23" spans="1:36" s="256" customFormat="1" ht="15.75" customHeight="1">
      <c r="B23" s="991">
        <f>L21</f>
        <v>300000</v>
      </c>
      <c r="C23" s="991"/>
      <c r="D23" s="991"/>
      <c r="E23" s="991"/>
      <c r="F23" s="256" t="s">
        <v>423</v>
      </c>
      <c r="H23" s="282" t="s">
        <v>424</v>
      </c>
      <c r="I23" s="282"/>
      <c r="J23" s="282"/>
      <c r="K23" s="992">
        <f>ROUNDDOWN(B23*3/4,-3)</f>
        <v>225000</v>
      </c>
      <c r="L23" s="992"/>
      <c r="M23" s="992"/>
      <c r="N23" s="992"/>
      <c r="O23" s="282"/>
      <c r="Z23" s="283"/>
      <c r="AA23" s="283"/>
      <c r="AB23" s="283"/>
      <c r="AC23" s="283"/>
      <c r="AD23" s="283"/>
    </row>
    <row r="24" spans="1:36" s="256" customFormat="1" ht="15.75" customHeight="1">
      <c r="K24" s="283" t="s">
        <v>425</v>
      </c>
      <c r="Z24" s="289" t="s">
        <v>427</v>
      </c>
      <c r="AA24" s="290">
        <v>1000000</v>
      </c>
      <c r="AB24" s="288"/>
      <c r="AC24" s="288"/>
      <c r="AD24" s="288"/>
    </row>
    <row r="25" spans="1:36" s="256" customFormat="1" ht="15.75" customHeight="1">
      <c r="B25" s="264"/>
      <c r="C25" s="264"/>
      <c r="D25" s="264"/>
      <c r="E25" s="264"/>
      <c r="F25" s="264"/>
      <c r="G25" s="264"/>
      <c r="H25" s="264"/>
      <c r="I25" s="284"/>
      <c r="J25" s="264"/>
      <c r="K25" s="264"/>
      <c r="L25" s="264"/>
      <c r="M25" s="264"/>
      <c r="N25" s="264"/>
      <c r="O25" s="285"/>
      <c r="P25" s="285"/>
      <c r="Q25" s="285"/>
      <c r="R25" s="264"/>
      <c r="S25" s="264"/>
      <c r="T25" s="264"/>
      <c r="U25" s="264"/>
      <c r="V25" s="264"/>
      <c r="W25" s="264"/>
      <c r="Z25" s="288"/>
      <c r="AA25" s="288"/>
      <c r="AB25" s="288"/>
      <c r="AC25" s="288"/>
      <c r="AD25" s="288"/>
    </row>
    <row r="26" spans="1:36" ht="15.75" customHeight="1">
      <c r="B26" s="286" t="s">
        <v>443</v>
      </c>
      <c r="C26" s="284"/>
      <c r="D26" s="284"/>
      <c r="E26" s="284"/>
      <c r="F26" s="284"/>
      <c r="G26" s="284"/>
      <c r="H26" s="284"/>
      <c r="I26" s="284"/>
      <c r="J26" s="284"/>
      <c r="K26" s="284"/>
      <c r="L26" s="284"/>
      <c r="S26" s="284"/>
      <c r="T26" s="284"/>
      <c r="U26" s="284"/>
      <c r="V26" s="284"/>
      <c r="W26" s="284"/>
      <c r="Z26" s="296">
        <f>IFERROR(I29/K29, )</f>
        <v>0</v>
      </c>
      <c r="AA26" s="288"/>
      <c r="AB26" s="288"/>
      <c r="AC26" s="288"/>
      <c r="AD26" s="288"/>
    </row>
    <row r="27" spans="1:36" s="288" customFormat="1" ht="15.75" customHeight="1">
      <c r="A27" s="287"/>
      <c r="B27" s="288" t="s">
        <v>426</v>
      </c>
      <c r="Z27" s="296"/>
    </row>
    <row r="28" spans="1:36" s="288" customFormat="1" ht="15.75" customHeight="1">
      <c r="B28" s="962" t="s">
        <v>428</v>
      </c>
      <c r="C28" s="963"/>
      <c r="D28" s="963"/>
      <c r="E28" s="964"/>
      <c r="F28" s="965" t="s">
        <v>445</v>
      </c>
      <c r="G28" s="966"/>
      <c r="H28" s="966"/>
      <c r="I28" s="966"/>
      <c r="J28" s="966"/>
      <c r="K28" s="966"/>
      <c r="L28" s="966"/>
      <c r="M28" s="967" t="s">
        <v>429</v>
      </c>
      <c r="N28" s="968"/>
      <c r="O28" s="968"/>
      <c r="P28" s="969"/>
      <c r="Z28" s="296"/>
    </row>
    <row r="29" spans="1:36" s="288" customFormat="1" ht="15.75" customHeight="1">
      <c r="A29" s="291">
        <v>1</v>
      </c>
      <c r="B29" s="977"/>
      <c r="C29" s="978"/>
      <c r="D29" s="978"/>
      <c r="E29" s="978"/>
      <c r="F29" s="292"/>
      <c r="G29" s="979" t="s">
        <v>430</v>
      </c>
      <c r="H29" s="979"/>
      <c r="I29" s="293"/>
      <c r="J29" s="294" t="s">
        <v>431</v>
      </c>
      <c r="K29" s="295"/>
      <c r="L29" s="294" t="s">
        <v>432</v>
      </c>
      <c r="M29" s="980">
        <f>IFERROR(B29*SUM(F29,Z26),"")</f>
        <v>0</v>
      </c>
      <c r="N29" s="981"/>
      <c r="O29" s="981"/>
      <c r="P29" s="982"/>
      <c r="Z29" s="296"/>
    </row>
    <row r="30" spans="1:36" s="288" customFormat="1" ht="15.75" hidden="1" customHeight="1">
      <c r="A30" s="297">
        <v>2</v>
      </c>
      <c r="B30" s="977"/>
      <c r="C30" s="978"/>
      <c r="D30" s="978"/>
      <c r="E30" s="978"/>
      <c r="F30" s="292"/>
      <c r="G30" s="979" t="s">
        <v>430</v>
      </c>
      <c r="H30" s="979"/>
      <c r="I30" s="293"/>
      <c r="J30" s="294" t="s">
        <v>431</v>
      </c>
      <c r="K30" s="295"/>
      <c r="L30" s="294" t="s">
        <v>432</v>
      </c>
      <c r="M30" s="980">
        <f>IFERROR(B30*SUM(F30,Z27),"")</f>
        <v>0</v>
      </c>
      <c r="N30" s="981"/>
      <c r="O30" s="981"/>
      <c r="P30" s="982"/>
      <c r="Z30" s="296" t="e">
        <f>I33/K33</f>
        <v>#DIV/0!</v>
      </c>
    </row>
    <row r="31" spans="1:36" s="288" customFormat="1" ht="15.75" hidden="1" customHeight="1">
      <c r="A31" s="291">
        <v>3</v>
      </c>
      <c r="B31" s="977"/>
      <c r="C31" s="978"/>
      <c r="D31" s="978"/>
      <c r="E31" s="978"/>
      <c r="F31" s="292"/>
      <c r="G31" s="979" t="s">
        <v>430</v>
      </c>
      <c r="H31" s="979"/>
      <c r="I31" s="293"/>
      <c r="J31" s="294" t="s">
        <v>431</v>
      </c>
      <c r="K31" s="295"/>
      <c r="L31" s="294" t="s">
        <v>432</v>
      </c>
      <c r="M31" s="980">
        <f>IFERROR(B31*SUM(F31,Z28),"")</f>
        <v>0</v>
      </c>
      <c r="N31" s="981"/>
      <c r="O31" s="981"/>
      <c r="P31" s="982"/>
      <c r="Z31" s="302"/>
      <c r="AD31" s="298"/>
    </row>
    <row r="32" spans="1:36" s="288" customFormat="1" ht="15.75" hidden="1" customHeight="1">
      <c r="A32" s="297">
        <v>4</v>
      </c>
      <c r="B32" s="977"/>
      <c r="C32" s="978"/>
      <c r="D32" s="978"/>
      <c r="E32" s="978"/>
      <c r="F32" s="292"/>
      <c r="G32" s="979" t="s">
        <v>430</v>
      </c>
      <c r="H32" s="979"/>
      <c r="I32" s="293"/>
      <c r="J32" s="294" t="s">
        <v>431</v>
      </c>
      <c r="K32" s="295"/>
      <c r="L32" s="294" t="s">
        <v>432</v>
      </c>
      <c r="M32" s="980">
        <f>IFERROR(B32*SUM(F32,Z29),"")</f>
        <v>0</v>
      </c>
      <c r="N32" s="981"/>
      <c r="O32" s="981"/>
      <c r="P32" s="982"/>
      <c r="Z32" s="296"/>
    </row>
    <row r="33" spans="1:49" s="288" customFormat="1" ht="15.75" hidden="1" customHeight="1">
      <c r="A33" s="291">
        <v>5</v>
      </c>
      <c r="B33" s="977"/>
      <c r="C33" s="978"/>
      <c r="D33" s="978"/>
      <c r="E33" s="978"/>
      <c r="F33" s="292"/>
      <c r="G33" s="979" t="s">
        <v>430</v>
      </c>
      <c r="H33" s="979"/>
      <c r="I33" s="293"/>
      <c r="J33" s="294" t="s">
        <v>431</v>
      </c>
      <c r="K33" s="295"/>
      <c r="L33" s="294" t="s">
        <v>432</v>
      </c>
      <c r="M33" s="980" t="str">
        <f>IFERROR(B33*SUM(F33,Z30),"")</f>
        <v/>
      </c>
      <c r="N33" s="981"/>
      <c r="O33" s="981"/>
      <c r="P33" s="982"/>
      <c r="Q33" s="298"/>
      <c r="R33" s="298"/>
      <c r="Z33" s="296"/>
    </row>
    <row r="34" spans="1:49" s="288" customFormat="1" ht="15.75" customHeight="1">
      <c r="A34" s="287"/>
      <c r="C34" s="299"/>
      <c r="D34" s="299"/>
      <c r="E34" s="299"/>
      <c r="F34" s="299"/>
      <c r="L34" s="300" t="s">
        <v>119</v>
      </c>
      <c r="M34" s="980">
        <f>SUM(M29:P33)</f>
        <v>0</v>
      </c>
      <c r="N34" s="981"/>
      <c r="O34" s="981"/>
      <c r="P34" s="982"/>
      <c r="Q34" s="301"/>
      <c r="R34" s="301"/>
      <c r="Z34" s="296">
        <f>IFERROR(I37/K37, )</f>
        <v>0</v>
      </c>
      <c r="AE34" s="298"/>
      <c r="AF34" s="298"/>
      <c r="AG34" s="298"/>
      <c r="AH34" s="298"/>
      <c r="AI34" s="298"/>
      <c r="AJ34" s="298"/>
    </row>
    <row r="35" spans="1:49" s="288" customFormat="1" ht="15.75" customHeight="1">
      <c r="A35" s="287"/>
      <c r="B35" s="288" t="s">
        <v>421</v>
      </c>
      <c r="Z35" s="296"/>
      <c r="AH35" s="303"/>
      <c r="AI35" s="303"/>
      <c r="AJ35" s="298"/>
      <c r="AL35" s="303"/>
      <c r="AM35" s="303"/>
      <c r="AN35" s="303"/>
      <c r="AO35" s="303"/>
      <c r="AP35" s="303"/>
      <c r="AQ35" s="961"/>
      <c r="AR35" s="961"/>
      <c r="AS35" s="961"/>
      <c r="AT35" s="961"/>
      <c r="AU35" s="961"/>
      <c r="AV35" s="298"/>
      <c r="AW35" s="298"/>
    </row>
    <row r="36" spans="1:49" s="288" customFormat="1" ht="15.75" customHeight="1">
      <c r="B36" s="962" t="s">
        <v>433</v>
      </c>
      <c r="C36" s="963"/>
      <c r="D36" s="963"/>
      <c r="E36" s="964"/>
      <c r="F36" s="965" t="s">
        <v>445</v>
      </c>
      <c r="G36" s="966"/>
      <c r="H36" s="966"/>
      <c r="I36" s="966"/>
      <c r="J36" s="966"/>
      <c r="K36" s="966"/>
      <c r="L36" s="966"/>
      <c r="M36" s="967" t="s">
        <v>421</v>
      </c>
      <c r="N36" s="968"/>
      <c r="O36" s="968"/>
      <c r="P36" s="969"/>
      <c r="S36" s="304"/>
      <c r="T36" s="304"/>
      <c r="V36" s="304"/>
      <c r="W36" s="304"/>
      <c r="Z36" s="296"/>
      <c r="AH36" s="303"/>
      <c r="AI36" s="303"/>
      <c r="AJ36" s="298"/>
      <c r="AL36" s="303"/>
      <c r="AM36" s="303"/>
      <c r="AN36" s="303"/>
      <c r="AO36" s="303"/>
      <c r="AP36" s="303"/>
      <c r="AQ36" s="961"/>
      <c r="AR36" s="961"/>
      <c r="AS36" s="961"/>
      <c r="AT36" s="961"/>
      <c r="AU36" s="961"/>
      <c r="AV36" s="298"/>
      <c r="AW36" s="298"/>
    </row>
    <row r="37" spans="1:49" s="288" customFormat="1" ht="15.75" customHeight="1">
      <c r="A37" s="291">
        <v>1</v>
      </c>
      <c r="B37" s="977"/>
      <c r="C37" s="978"/>
      <c r="D37" s="978"/>
      <c r="E37" s="978"/>
      <c r="F37" s="292"/>
      <c r="G37" s="979" t="s">
        <v>430</v>
      </c>
      <c r="H37" s="979"/>
      <c r="I37" s="293"/>
      <c r="J37" s="294" t="s">
        <v>431</v>
      </c>
      <c r="K37" s="295"/>
      <c r="L37" s="294" t="s">
        <v>432</v>
      </c>
      <c r="M37" s="980">
        <f>IFERROR(B37*SUM(F37,Z34),"")</f>
        <v>0</v>
      </c>
      <c r="N37" s="981"/>
      <c r="O37" s="981"/>
      <c r="P37" s="982"/>
      <c r="S37" s="304"/>
      <c r="T37" s="304"/>
      <c r="V37" s="304"/>
      <c r="W37" s="304"/>
      <c r="Z37" s="296"/>
      <c r="AH37" s="303"/>
      <c r="AI37" s="303"/>
      <c r="AJ37" s="298"/>
      <c r="AL37" s="303"/>
      <c r="AM37" s="303"/>
      <c r="AN37" s="303"/>
      <c r="AO37" s="303"/>
      <c r="AP37" s="303"/>
      <c r="AQ37" s="961"/>
      <c r="AR37" s="961"/>
      <c r="AS37" s="961"/>
      <c r="AT37" s="961"/>
      <c r="AU37" s="961"/>
      <c r="AV37" s="298"/>
      <c r="AW37" s="298"/>
    </row>
    <row r="38" spans="1:49" s="288" customFormat="1" ht="15.75" hidden="1" customHeight="1">
      <c r="A38" s="297">
        <v>2</v>
      </c>
      <c r="B38" s="977" t="str">
        <f>IF(B30="","",MIN($AA$24,B30))</f>
        <v/>
      </c>
      <c r="C38" s="978"/>
      <c r="D38" s="978"/>
      <c r="E38" s="978"/>
      <c r="F38" s="292"/>
      <c r="G38" s="979" t="s">
        <v>430</v>
      </c>
      <c r="H38" s="979"/>
      <c r="I38" s="293"/>
      <c r="J38" s="294" t="s">
        <v>431</v>
      </c>
      <c r="K38" s="295"/>
      <c r="L38" s="294" t="s">
        <v>432</v>
      </c>
      <c r="M38" s="980" t="str">
        <f>IFERROR(B38*SUM(F38,Z35),"")</f>
        <v/>
      </c>
      <c r="N38" s="981"/>
      <c r="O38" s="981"/>
      <c r="P38" s="982"/>
      <c r="S38" s="301"/>
      <c r="T38" s="301"/>
      <c r="V38" s="301"/>
      <c r="W38" s="301"/>
      <c r="Z38" s="296" t="e">
        <f>I41/K41</f>
        <v>#DIV/0!</v>
      </c>
      <c r="AH38" s="303"/>
      <c r="AI38" s="303"/>
      <c r="AJ38" s="298"/>
      <c r="AL38" s="303"/>
      <c r="AM38" s="303"/>
      <c r="AN38" s="303"/>
      <c r="AO38" s="303"/>
      <c r="AP38" s="303"/>
      <c r="AQ38" s="961"/>
      <c r="AR38" s="961"/>
      <c r="AS38" s="961"/>
      <c r="AT38" s="961"/>
      <c r="AU38" s="961"/>
      <c r="AV38" s="298"/>
      <c r="AW38" s="298"/>
    </row>
    <row r="39" spans="1:49" s="288" customFormat="1" ht="15.75" hidden="1" customHeight="1">
      <c r="A39" s="291">
        <v>3</v>
      </c>
      <c r="B39" s="977" t="str">
        <f>IF(B31="","",MIN($AA$24,B31))</f>
        <v/>
      </c>
      <c r="C39" s="978"/>
      <c r="D39" s="978"/>
      <c r="E39" s="978"/>
      <c r="F39" s="292"/>
      <c r="G39" s="979" t="s">
        <v>430</v>
      </c>
      <c r="H39" s="979"/>
      <c r="I39" s="293"/>
      <c r="J39" s="294" t="s">
        <v>431</v>
      </c>
      <c r="K39" s="295"/>
      <c r="L39" s="294" t="s">
        <v>432</v>
      </c>
      <c r="M39" s="980" t="str">
        <f>IFERROR(B39*SUM(F39,Z36),"")</f>
        <v/>
      </c>
      <c r="N39" s="981"/>
      <c r="O39" s="981"/>
      <c r="P39" s="982"/>
      <c r="S39" s="301"/>
      <c r="T39" s="301"/>
      <c r="V39" s="301"/>
      <c r="W39" s="301"/>
      <c r="Z39" s="296"/>
      <c r="AH39" s="303"/>
      <c r="AI39" s="303"/>
      <c r="AJ39" s="298"/>
      <c r="AL39" s="303"/>
      <c r="AM39" s="303"/>
      <c r="AN39" s="303"/>
      <c r="AO39" s="303"/>
      <c r="AP39" s="303"/>
      <c r="AQ39" s="961"/>
      <c r="AR39" s="961"/>
      <c r="AS39" s="961"/>
      <c r="AT39" s="961"/>
      <c r="AU39" s="961"/>
      <c r="AV39" s="298"/>
      <c r="AW39" s="298"/>
    </row>
    <row r="40" spans="1:49" s="288" customFormat="1" ht="15.75" hidden="1" customHeight="1">
      <c r="A40" s="297">
        <v>4</v>
      </c>
      <c r="B40" s="977" t="str">
        <f>IF(B32="","",MIN($AA$24,B32))</f>
        <v/>
      </c>
      <c r="C40" s="978"/>
      <c r="D40" s="978"/>
      <c r="E40" s="978"/>
      <c r="F40" s="292"/>
      <c r="G40" s="979" t="s">
        <v>430</v>
      </c>
      <c r="H40" s="979"/>
      <c r="I40" s="293"/>
      <c r="J40" s="294" t="s">
        <v>431</v>
      </c>
      <c r="K40" s="295"/>
      <c r="L40" s="294" t="s">
        <v>432</v>
      </c>
      <c r="M40" s="980" t="str">
        <f>IFERROR(B40*SUM(F40,Z37),"")</f>
        <v/>
      </c>
      <c r="N40" s="981"/>
      <c r="O40" s="981"/>
      <c r="P40" s="982"/>
      <c r="S40" s="301"/>
      <c r="T40" s="301"/>
      <c r="V40" s="301"/>
      <c r="W40" s="301"/>
      <c r="Z40" s="309"/>
      <c r="AA40" s="309"/>
      <c r="AB40" s="309"/>
      <c r="AH40" s="305"/>
      <c r="AI40" s="305"/>
      <c r="AJ40" s="298"/>
      <c r="AL40" s="303"/>
      <c r="AM40" s="303"/>
      <c r="AN40" s="303"/>
      <c r="AO40" s="303"/>
      <c r="AP40" s="303"/>
      <c r="AQ40" s="961"/>
      <c r="AR40" s="961"/>
      <c r="AS40" s="961"/>
      <c r="AT40" s="961"/>
      <c r="AU40" s="961"/>
      <c r="AV40" s="298"/>
      <c r="AW40" s="298"/>
    </row>
    <row r="41" spans="1:49" s="288" customFormat="1" ht="15.75" hidden="1" customHeight="1">
      <c r="A41" s="291">
        <v>5</v>
      </c>
      <c r="B41" s="977" t="str">
        <f>IF(B33="","",MIN($AA$24,B33))</f>
        <v/>
      </c>
      <c r="C41" s="978"/>
      <c r="D41" s="978"/>
      <c r="E41" s="978"/>
      <c r="F41" s="292"/>
      <c r="G41" s="979" t="s">
        <v>430</v>
      </c>
      <c r="H41" s="979"/>
      <c r="I41" s="293"/>
      <c r="J41" s="294" t="s">
        <v>431</v>
      </c>
      <c r="K41" s="295"/>
      <c r="L41" s="294" t="s">
        <v>432</v>
      </c>
      <c r="M41" s="980" t="str">
        <f>IFERROR(B41*SUM(F41,Z38),"")</f>
        <v/>
      </c>
      <c r="N41" s="981"/>
      <c r="O41" s="981"/>
      <c r="P41" s="982"/>
      <c r="Q41" s="298"/>
      <c r="R41" s="298"/>
      <c r="S41" s="301"/>
      <c r="T41" s="301"/>
      <c r="V41" s="301"/>
      <c r="W41" s="301"/>
      <c r="Z41" s="309"/>
      <c r="AA41" s="309"/>
      <c r="AB41" s="309"/>
      <c r="AH41" s="305"/>
      <c r="AI41" s="305"/>
      <c r="AJ41" s="298"/>
      <c r="AL41" s="303"/>
      <c r="AM41" s="303"/>
      <c r="AN41" s="303"/>
      <c r="AO41" s="303"/>
      <c r="AP41" s="303"/>
      <c r="AQ41" s="961"/>
      <c r="AR41" s="961"/>
      <c r="AS41" s="961"/>
      <c r="AT41" s="961"/>
      <c r="AU41" s="961"/>
      <c r="AV41" s="298"/>
      <c r="AW41" s="298"/>
    </row>
    <row r="42" spans="1:49" s="288" customFormat="1" ht="15.75" customHeight="1">
      <c r="A42" s="287"/>
      <c r="C42" s="299"/>
      <c r="D42" s="299"/>
      <c r="E42" s="299"/>
      <c r="F42" s="299"/>
      <c r="L42" s="300" t="s">
        <v>119</v>
      </c>
      <c r="M42" s="980">
        <f>SUM(M37:P41)</f>
        <v>0</v>
      </c>
      <c r="N42" s="981"/>
      <c r="O42" s="981"/>
      <c r="P42" s="982"/>
      <c r="Q42" s="301"/>
      <c r="R42" s="301"/>
      <c r="S42" s="301"/>
      <c r="T42" s="301"/>
      <c r="V42" s="301"/>
      <c r="W42" s="301"/>
      <c r="AH42" s="305"/>
      <c r="AI42" s="305"/>
      <c r="AJ42" s="298"/>
      <c r="AL42" s="303"/>
      <c r="AM42" s="303"/>
      <c r="AN42" s="303"/>
      <c r="AO42" s="303"/>
      <c r="AP42" s="303"/>
      <c r="AQ42" s="961"/>
      <c r="AR42" s="961"/>
      <c r="AS42" s="961"/>
      <c r="AT42" s="961"/>
      <c r="AU42" s="961"/>
      <c r="AV42" s="298"/>
      <c r="AW42" s="298"/>
    </row>
    <row r="43" spans="1:49" s="288" customFormat="1" ht="15.75" customHeight="1">
      <c r="A43" s="306"/>
      <c r="B43" s="307" t="s">
        <v>421</v>
      </c>
      <c r="C43" s="307"/>
      <c r="D43" s="307"/>
      <c r="E43" s="307"/>
      <c r="F43" s="307" t="s">
        <v>422</v>
      </c>
      <c r="G43" s="307"/>
      <c r="I43" s="307"/>
      <c r="J43" s="307"/>
      <c r="K43" s="307"/>
      <c r="L43" s="308"/>
      <c r="M43" s="301"/>
      <c r="N43" s="301"/>
      <c r="O43" s="301"/>
      <c r="P43" s="301"/>
      <c r="Q43" s="301"/>
      <c r="R43" s="301"/>
      <c r="S43" s="301"/>
      <c r="T43" s="301"/>
      <c r="V43" s="301"/>
      <c r="W43" s="301"/>
      <c r="Z43" s="283"/>
      <c r="AA43" s="283"/>
      <c r="AB43" s="283"/>
      <c r="AC43" s="283"/>
      <c r="AD43" s="283"/>
      <c r="AL43" s="298"/>
      <c r="AM43" s="298"/>
      <c r="AN43" s="298"/>
      <c r="AO43" s="298"/>
      <c r="AP43" s="298"/>
      <c r="AQ43" s="298"/>
      <c r="AR43" s="298"/>
      <c r="AS43" s="298"/>
      <c r="AT43" s="298"/>
      <c r="AU43" s="298"/>
      <c r="AV43" s="298"/>
      <c r="AW43" s="298"/>
    </row>
    <row r="44" spans="1:49" s="288" customFormat="1" ht="15.75" customHeight="1">
      <c r="A44" s="287"/>
      <c r="B44" s="994">
        <f>M42</f>
        <v>0</v>
      </c>
      <c r="C44" s="994"/>
      <c r="D44" s="994"/>
      <c r="E44" s="994"/>
      <c r="F44" s="310" t="s">
        <v>434</v>
      </c>
      <c r="G44" s="311"/>
      <c r="H44" s="312" t="s">
        <v>435</v>
      </c>
      <c r="I44" s="313"/>
      <c r="J44" s="313"/>
      <c r="K44" s="992">
        <f>ROUNDDOWN(B44*1/2,-3)</f>
        <v>0</v>
      </c>
      <c r="L44" s="992"/>
      <c r="M44" s="992"/>
      <c r="N44" s="992"/>
      <c r="O44" s="278"/>
      <c r="P44" s="301"/>
      <c r="Q44" s="301"/>
      <c r="R44" s="301"/>
      <c r="S44" s="301"/>
      <c r="T44" s="301"/>
      <c r="V44" s="301"/>
      <c r="W44" s="301"/>
      <c r="Z44" s="283"/>
      <c r="AA44" s="283"/>
      <c r="AB44" s="283"/>
      <c r="AC44" s="283"/>
      <c r="AD44" s="283"/>
    </row>
    <row r="45" spans="1:49" s="288" customFormat="1" ht="15.75" customHeight="1">
      <c r="A45" s="287"/>
      <c r="B45" s="284"/>
      <c r="C45" s="284"/>
      <c r="D45" s="284"/>
      <c r="E45" s="284"/>
      <c r="F45" s="284"/>
      <c r="G45" s="284"/>
      <c r="I45" s="284"/>
      <c r="J45" s="284"/>
      <c r="K45" s="284" t="s">
        <v>425</v>
      </c>
      <c r="L45" s="314"/>
      <c r="M45" s="315"/>
      <c r="N45" s="315"/>
      <c r="O45" s="315"/>
      <c r="P45" s="315"/>
      <c r="Q45" s="315"/>
      <c r="Z45" s="283"/>
      <c r="AA45" s="283"/>
      <c r="AB45" s="283"/>
      <c r="AC45" s="283"/>
      <c r="AD45" s="283"/>
    </row>
    <row r="47" spans="1:49" ht="15.75" customHeight="1" thickBot="1">
      <c r="B47" s="316" t="s">
        <v>436</v>
      </c>
      <c r="C47" s="316"/>
      <c r="D47" s="316"/>
      <c r="E47" s="316"/>
      <c r="F47" s="316"/>
      <c r="G47" s="317"/>
      <c r="H47" s="993">
        <f>SUM(K23,K44)</f>
        <v>225000</v>
      </c>
      <c r="I47" s="993"/>
      <c r="J47" s="993"/>
      <c r="K47" s="993"/>
      <c r="L47" s="993"/>
    </row>
    <row r="48" spans="1:49" ht="15.75" customHeight="1" thickTop="1"/>
  </sheetData>
  <sheetProtection sheet="1" selectLockedCells="1"/>
  <mergeCells count="121">
    <mergeCell ref="L10:Q10"/>
    <mergeCell ref="R10:W10"/>
    <mergeCell ref="B9:E9"/>
    <mergeCell ref="F9:I9"/>
    <mergeCell ref="AD4:AD5"/>
    <mergeCell ref="G3:H3"/>
    <mergeCell ref="B5:G5"/>
    <mergeCell ref="B6:C6"/>
    <mergeCell ref="B7:C7"/>
    <mergeCell ref="J10:K10"/>
    <mergeCell ref="T5:V5"/>
    <mergeCell ref="T6:V7"/>
    <mergeCell ref="T8:V8"/>
    <mergeCell ref="N5:S5"/>
    <mergeCell ref="N6:O7"/>
    <mergeCell ref="N8:O8"/>
    <mergeCell ref="AA2:AB2"/>
    <mergeCell ref="AA9:AA10"/>
    <mergeCell ref="B13:E14"/>
    <mergeCell ref="F13:I14"/>
    <mergeCell ref="J13:K13"/>
    <mergeCell ref="L13:N13"/>
    <mergeCell ref="O13:Q13"/>
    <mergeCell ref="R13:W13"/>
    <mergeCell ref="J14:K14"/>
    <mergeCell ref="L14:O14"/>
    <mergeCell ref="R14:W14"/>
    <mergeCell ref="B11:E12"/>
    <mergeCell ref="F11:I12"/>
    <mergeCell ref="J11:K11"/>
    <mergeCell ref="L11:N11"/>
    <mergeCell ref="O11:Q11"/>
    <mergeCell ref="R11:W11"/>
    <mergeCell ref="J12:K12"/>
    <mergeCell ref="L12:O12"/>
    <mergeCell ref="R12:W12"/>
    <mergeCell ref="J9:Q9"/>
    <mergeCell ref="R9:W9"/>
    <mergeCell ref="B10:E10"/>
    <mergeCell ref="F10:I10"/>
    <mergeCell ref="Z14:AC14"/>
    <mergeCell ref="B15:E16"/>
    <mergeCell ref="F15:I16"/>
    <mergeCell ref="J15:K15"/>
    <mergeCell ref="L15:N15"/>
    <mergeCell ref="O15:Q15"/>
    <mergeCell ref="R15:W15"/>
    <mergeCell ref="J16:K16"/>
    <mergeCell ref="L16:O16"/>
    <mergeCell ref="R16:W16"/>
    <mergeCell ref="AF19:AI19"/>
    <mergeCell ref="J20:K20"/>
    <mergeCell ref="L20:Q20"/>
    <mergeCell ref="R20:W20"/>
    <mergeCell ref="Z15:AC15"/>
    <mergeCell ref="B19:E19"/>
    <mergeCell ref="F19:I19"/>
    <mergeCell ref="J19:K19"/>
    <mergeCell ref="L19:Q19"/>
    <mergeCell ref="R19:W19"/>
    <mergeCell ref="B17:E18"/>
    <mergeCell ref="F17:I18"/>
    <mergeCell ref="J17:K17"/>
    <mergeCell ref="L17:N17"/>
    <mergeCell ref="O17:Q17"/>
    <mergeCell ref="J18:K18"/>
    <mergeCell ref="L18:O18"/>
    <mergeCell ref="B29:E29"/>
    <mergeCell ref="G29:H29"/>
    <mergeCell ref="M29:P29"/>
    <mergeCell ref="B32:E32"/>
    <mergeCell ref="G32:H32"/>
    <mergeCell ref="M32:P32"/>
    <mergeCell ref="B33:E33"/>
    <mergeCell ref="G33:H33"/>
    <mergeCell ref="M33:P33"/>
    <mergeCell ref="H47:L47"/>
    <mergeCell ref="B41:E41"/>
    <mergeCell ref="G41:H41"/>
    <mergeCell ref="M41:P41"/>
    <mergeCell ref="AQ41:AU42"/>
    <mergeCell ref="M42:P42"/>
    <mergeCell ref="B44:E44"/>
    <mergeCell ref="K44:N44"/>
    <mergeCell ref="G38:H38"/>
    <mergeCell ref="M38:P38"/>
    <mergeCell ref="B39:E39"/>
    <mergeCell ref="G39:H39"/>
    <mergeCell ref="M39:P39"/>
    <mergeCell ref="AQ39:AU40"/>
    <mergeCell ref="B40:E40"/>
    <mergeCell ref="G40:H40"/>
    <mergeCell ref="M40:P40"/>
    <mergeCell ref="AQ37:AU38"/>
    <mergeCell ref="B38:E38"/>
    <mergeCell ref="G37:H37"/>
    <mergeCell ref="M37:P37"/>
    <mergeCell ref="AQ35:AU36"/>
    <mergeCell ref="B36:E36"/>
    <mergeCell ref="F36:L36"/>
    <mergeCell ref="M36:P36"/>
    <mergeCell ref="R18:W18"/>
    <mergeCell ref="R17:S17"/>
    <mergeCell ref="T17:W17"/>
    <mergeCell ref="B37:E37"/>
    <mergeCell ref="B30:E30"/>
    <mergeCell ref="G30:H30"/>
    <mergeCell ref="M30:P30"/>
    <mergeCell ref="B31:E31"/>
    <mergeCell ref="G31:H31"/>
    <mergeCell ref="M31:P31"/>
    <mergeCell ref="B28:E28"/>
    <mergeCell ref="F28:L28"/>
    <mergeCell ref="M28:P28"/>
    <mergeCell ref="M34:P34"/>
    <mergeCell ref="J21:K21"/>
    <mergeCell ref="L21:Q21"/>
    <mergeCell ref="R21:W21"/>
    <mergeCell ref="B22:E22"/>
    <mergeCell ref="B23:E23"/>
    <mergeCell ref="K23:N23"/>
  </mergeCells>
  <phoneticPr fontId="2"/>
  <conditionalFormatting sqref="G3 F10:I16 R20:W21 L10 R10:W16 F29 I29">
    <cfRule type="containsBlanks" dxfId="77" priority="41">
      <formula>LEN(TRIM(F3))=0</formula>
    </cfRule>
  </conditionalFormatting>
  <conditionalFormatting sqref="B29 B32:B33">
    <cfRule type="containsBlanks" dxfId="76" priority="40">
      <formula>LEN(TRIM(B29))=0</formula>
    </cfRule>
  </conditionalFormatting>
  <conditionalFormatting sqref="F33 I33">
    <cfRule type="containsBlanks" dxfId="75" priority="34">
      <formula>LEN(TRIM(F33))=0</formula>
    </cfRule>
  </conditionalFormatting>
  <conditionalFormatting sqref="J29">
    <cfRule type="containsBlanks" dxfId="74" priority="39">
      <formula>LEN(TRIM(J29))=0</formula>
    </cfRule>
  </conditionalFormatting>
  <conditionalFormatting sqref="J33">
    <cfRule type="containsBlanks" dxfId="73" priority="33">
      <formula>LEN(TRIM(J33))=0</formula>
    </cfRule>
  </conditionalFormatting>
  <conditionalFormatting sqref="B6:C7 K29">
    <cfRule type="containsBlanks" dxfId="72" priority="38">
      <formula>LEN(TRIM(B6))=0</formula>
    </cfRule>
  </conditionalFormatting>
  <conditionalFormatting sqref="F41 I41">
    <cfRule type="containsBlanks" dxfId="71" priority="16">
      <formula>LEN(TRIM(F41))=0</formula>
    </cfRule>
  </conditionalFormatting>
  <conditionalFormatting sqref="J41">
    <cfRule type="containsBlanks" dxfId="70" priority="15">
      <formula>LEN(TRIM(J41))=0</formula>
    </cfRule>
  </conditionalFormatting>
  <conditionalFormatting sqref="K41">
    <cfRule type="containsBlanks" dxfId="69" priority="14">
      <formula>LEN(TRIM(K41))=0</formula>
    </cfRule>
  </conditionalFormatting>
  <conditionalFormatting sqref="J32">
    <cfRule type="containsBlanks" dxfId="68" priority="36">
      <formula>LEN(TRIM(J32))=0</formula>
    </cfRule>
  </conditionalFormatting>
  <conditionalFormatting sqref="F32 I32">
    <cfRule type="containsBlanks" dxfId="67" priority="37">
      <formula>LEN(TRIM(F32))=0</formula>
    </cfRule>
  </conditionalFormatting>
  <conditionalFormatting sqref="J37">
    <cfRule type="containsBlanks" dxfId="66" priority="21">
      <formula>LEN(TRIM(J37))=0</formula>
    </cfRule>
  </conditionalFormatting>
  <conditionalFormatting sqref="K32">
    <cfRule type="containsBlanks" dxfId="65" priority="35">
      <formula>LEN(TRIM(K32))=0</formula>
    </cfRule>
  </conditionalFormatting>
  <conditionalFormatting sqref="F40 I40">
    <cfRule type="containsBlanks" dxfId="64" priority="19">
      <formula>LEN(TRIM(F40))=0</formula>
    </cfRule>
  </conditionalFormatting>
  <conditionalFormatting sqref="K33">
    <cfRule type="containsBlanks" dxfId="63" priority="32">
      <formula>LEN(TRIM(K33))=0</formula>
    </cfRule>
  </conditionalFormatting>
  <conditionalFormatting sqref="F30 I30">
    <cfRule type="containsBlanks" dxfId="62" priority="31">
      <formula>LEN(TRIM(F30))=0</formula>
    </cfRule>
  </conditionalFormatting>
  <conditionalFormatting sqref="B30">
    <cfRule type="containsBlanks" dxfId="61" priority="30">
      <formula>LEN(TRIM(B30))=0</formula>
    </cfRule>
  </conditionalFormatting>
  <conditionalFormatting sqref="J30">
    <cfRule type="containsBlanks" dxfId="60" priority="29">
      <formula>LEN(TRIM(J30))=0</formula>
    </cfRule>
  </conditionalFormatting>
  <conditionalFormatting sqref="K30">
    <cfRule type="containsBlanks" dxfId="59" priority="28">
      <formula>LEN(TRIM(K30))=0</formula>
    </cfRule>
  </conditionalFormatting>
  <conditionalFormatting sqref="F31 I31">
    <cfRule type="containsBlanks" dxfId="58" priority="27">
      <formula>LEN(TRIM(F31))=0</formula>
    </cfRule>
  </conditionalFormatting>
  <conditionalFormatting sqref="B31">
    <cfRule type="containsBlanks" dxfId="57" priority="26">
      <formula>LEN(TRIM(B31))=0</formula>
    </cfRule>
  </conditionalFormatting>
  <conditionalFormatting sqref="J31">
    <cfRule type="containsBlanks" dxfId="56" priority="25">
      <formula>LEN(TRIM(J31))=0</formula>
    </cfRule>
  </conditionalFormatting>
  <conditionalFormatting sqref="K31">
    <cfRule type="containsBlanks" dxfId="55" priority="24">
      <formula>LEN(TRIM(K31))=0</formula>
    </cfRule>
  </conditionalFormatting>
  <conditionalFormatting sqref="F37 I37">
    <cfRule type="containsBlanks" dxfId="54" priority="23">
      <formula>LEN(TRIM(F37))=0</formula>
    </cfRule>
  </conditionalFormatting>
  <conditionalFormatting sqref="B37:B41">
    <cfRule type="containsBlanks" dxfId="53" priority="22">
      <formula>LEN(TRIM(B37))=0</formula>
    </cfRule>
  </conditionalFormatting>
  <conditionalFormatting sqref="K37">
    <cfRule type="containsBlanks" dxfId="52" priority="20">
      <formula>LEN(TRIM(K37))=0</formula>
    </cfRule>
  </conditionalFormatting>
  <conditionalFormatting sqref="J40">
    <cfRule type="containsBlanks" dxfId="51" priority="18">
      <formula>LEN(TRIM(J40))=0</formula>
    </cfRule>
  </conditionalFormatting>
  <conditionalFormatting sqref="K40">
    <cfRule type="containsBlanks" dxfId="50" priority="17">
      <formula>LEN(TRIM(K40))=0</formula>
    </cfRule>
  </conditionalFormatting>
  <conditionalFormatting sqref="F38 I38">
    <cfRule type="containsBlanks" dxfId="49" priority="13">
      <formula>LEN(TRIM(F38))=0</formula>
    </cfRule>
  </conditionalFormatting>
  <conditionalFormatting sqref="J38">
    <cfRule type="containsBlanks" dxfId="48" priority="12">
      <formula>LEN(TRIM(J38))=0</formula>
    </cfRule>
  </conditionalFormatting>
  <conditionalFormatting sqref="K38">
    <cfRule type="containsBlanks" dxfId="47" priority="11">
      <formula>LEN(TRIM(K38))=0</formula>
    </cfRule>
  </conditionalFormatting>
  <conditionalFormatting sqref="F39 I39">
    <cfRule type="containsBlanks" dxfId="46" priority="10">
      <formula>LEN(TRIM(F39))=0</formula>
    </cfRule>
  </conditionalFormatting>
  <conditionalFormatting sqref="J39">
    <cfRule type="containsBlanks" dxfId="45" priority="9">
      <formula>LEN(TRIM(J39))=0</formula>
    </cfRule>
  </conditionalFormatting>
  <conditionalFormatting sqref="K39">
    <cfRule type="containsBlanks" dxfId="44" priority="8">
      <formula>LEN(TRIM(K39))=0</formula>
    </cfRule>
  </conditionalFormatting>
  <conditionalFormatting sqref="N6">
    <cfRule type="containsBlanks" dxfId="43" priority="4">
      <formula>LEN(TRIM(N6))=0</formula>
    </cfRule>
  </conditionalFormatting>
  <conditionalFormatting sqref="F17">
    <cfRule type="containsBlanks" dxfId="42" priority="6">
      <formula>LEN(TRIM(F17))=0</formula>
    </cfRule>
  </conditionalFormatting>
  <conditionalFormatting sqref="R18:W18 R17 T17">
    <cfRule type="containsBlanks" dxfId="41" priority="5">
      <formula>LEN(TRIM(R17))=0</formula>
    </cfRule>
  </conditionalFormatting>
  <conditionalFormatting sqref="P7">
    <cfRule type="containsBlanks" dxfId="40" priority="3">
      <formula>LEN(TRIM(P7))=0</formula>
    </cfRule>
  </conditionalFormatting>
  <conditionalFormatting sqref="N8:O8">
    <cfRule type="containsBlanks" dxfId="39" priority="1">
      <formula>LEN(TRIM(N8))=0</formula>
    </cfRule>
  </conditionalFormatting>
  <dataValidations count="3">
    <dataValidation type="list" allowBlank="1" showInputMessage="1" showErrorMessage="1" sqref="K29:K33 K37:K41">
      <formula1>"28,29,30,31"</formula1>
    </dataValidation>
    <dataValidation type="list" allowBlank="1" showInputMessage="1" showErrorMessage="1" sqref="B6:B7 N6 N8">
      <formula1>"○,　"</formula1>
    </dataValidation>
    <dataValidation type="decimal" allowBlank="1" showInputMessage="1" showErrorMessage="1" errorTitle="一時保育加算について" error="一時保育室の面積が19.8㎡未満の場合、一時保育加算の対象外となります。" sqref="P7:R7">
      <formula1>19.8</formula1>
      <formula2>9.99999999999999E+28</formula2>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W48"/>
  <sheetViews>
    <sheetView showGridLines="0" showZeros="0" view="pageBreakPreview" topLeftCell="A13" zoomScaleNormal="100" zoomScaleSheetLayoutView="100" workbookViewId="0">
      <selection activeCell="G3" sqref="G3:H3"/>
    </sheetView>
  </sheetViews>
  <sheetFormatPr defaultColWidth="3.625" defaultRowHeight="15.75" customHeight="1"/>
  <cols>
    <col min="1" max="11" width="3.625" style="283"/>
    <col min="12" max="12" width="3.625" style="283" customWidth="1"/>
    <col min="13" max="15" width="3.625" style="283"/>
    <col min="16" max="16" width="5" style="283" customWidth="1"/>
    <col min="17" max="25" width="3.625" style="283"/>
    <col min="26" max="26" width="13.875" style="283" customWidth="1"/>
    <col min="27" max="31" width="9.625" style="283" customWidth="1"/>
    <col min="32" max="32" width="3.625" style="283" customWidth="1"/>
    <col min="33" max="34" width="3.625" style="283"/>
    <col min="35" max="35" width="3.625" style="283" customWidth="1"/>
    <col min="36" max="16384" width="3.625" style="283"/>
  </cols>
  <sheetData>
    <row r="1" spans="2:36" s="256" customFormat="1" ht="15.75" customHeight="1">
      <c r="B1" s="257" t="s">
        <v>648</v>
      </c>
      <c r="Z1" s="258"/>
      <c r="AA1" s="259" t="s">
        <v>395</v>
      </c>
      <c r="AB1" s="260"/>
      <c r="AC1" s="261" t="s">
        <v>396</v>
      </c>
      <c r="AD1" s="472" t="s">
        <v>397</v>
      </c>
    </row>
    <row r="2" spans="2:36" s="256" customFormat="1" ht="15.75" customHeight="1">
      <c r="B2" s="265" t="s">
        <v>398</v>
      </c>
      <c r="C2" s="265"/>
      <c r="D2" s="265"/>
      <c r="E2" s="265"/>
      <c r="Z2" s="258" t="s">
        <v>446</v>
      </c>
      <c r="AA2" s="1039" t="s">
        <v>447</v>
      </c>
      <c r="AB2" s="1040"/>
      <c r="AC2" s="261">
        <f>SUM(60000000*G3/50)</f>
        <v>0</v>
      </c>
      <c r="AD2" s="472">
        <v>1000000</v>
      </c>
      <c r="AE2" s="446"/>
      <c r="AF2" s="263"/>
      <c r="AH2" s="264"/>
      <c r="AI2" s="264"/>
      <c r="AJ2" s="264"/>
    </row>
    <row r="3" spans="2:36" s="256" customFormat="1" ht="15.75" customHeight="1">
      <c r="B3" s="266" t="s">
        <v>399</v>
      </c>
      <c r="C3" s="267"/>
      <c r="D3" s="268"/>
      <c r="E3" s="268"/>
      <c r="F3" s="268"/>
      <c r="G3" s="1056"/>
      <c r="H3" s="1057"/>
      <c r="I3" s="269" t="s">
        <v>400</v>
      </c>
      <c r="AA3" s="458"/>
      <c r="AE3" s="446"/>
      <c r="AF3" s="263"/>
      <c r="AH3" s="264"/>
      <c r="AI3" s="264"/>
      <c r="AJ3" s="264"/>
    </row>
    <row r="4" spans="2:36" s="256" customFormat="1" ht="15.75" customHeight="1">
      <c r="Z4" s="264"/>
      <c r="AA4" s="459"/>
      <c r="AB4" s="261" t="s">
        <v>404</v>
      </c>
      <c r="AC4" s="261" t="s">
        <v>405</v>
      </c>
      <c r="AD4" s="1055"/>
    </row>
    <row r="5" spans="2:36" s="256" customFormat="1" ht="15.75" customHeight="1">
      <c r="B5" s="1078" t="s">
        <v>401</v>
      </c>
      <c r="C5" s="1079"/>
      <c r="D5" s="1079"/>
      <c r="E5" s="1079"/>
      <c r="F5" s="1079"/>
      <c r="G5" s="1080"/>
      <c r="J5" s="270"/>
      <c r="N5" s="1081" t="s">
        <v>645</v>
      </c>
      <c r="O5" s="1082"/>
      <c r="P5" s="1082"/>
      <c r="Q5" s="1082"/>
      <c r="R5" s="1082"/>
      <c r="S5" s="1083"/>
      <c r="T5" s="1084" t="s">
        <v>421</v>
      </c>
      <c r="U5" s="1084"/>
      <c r="V5" s="1084"/>
      <c r="Z5" s="264"/>
      <c r="AA5" s="445"/>
      <c r="AB5" s="261">
        <f>G3*32000</f>
        <v>0</v>
      </c>
      <c r="AC5" s="261">
        <v>300000</v>
      </c>
      <c r="AD5" s="1055"/>
    </row>
    <row r="6" spans="2:36" s="256" customFormat="1" ht="15.75" customHeight="1">
      <c r="B6" s="1085" t="s">
        <v>644</v>
      </c>
      <c r="C6" s="1086"/>
      <c r="D6" s="460" t="s">
        <v>402</v>
      </c>
      <c r="E6" s="460"/>
      <c r="F6" s="460"/>
      <c r="G6" s="461"/>
      <c r="H6" s="319"/>
      <c r="I6" s="320"/>
      <c r="J6" s="270"/>
      <c r="N6" s="1087" t="s">
        <v>644</v>
      </c>
      <c r="O6" s="1088"/>
      <c r="P6" s="462" t="s">
        <v>402</v>
      </c>
      <c r="Q6" s="463"/>
      <c r="R6" s="463"/>
      <c r="S6" s="464"/>
      <c r="T6" s="1091">
        <f>IF(P7&lt;30,3000000-(30-P7)*100000,3000000)</f>
        <v>2000000</v>
      </c>
      <c r="U6" s="1092"/>
      <c r="V6" s="1093"/>
      <c r="Z6" s="264"/>
      <c r="AA6" s="264"/>
      <c r="AE6" s="446"/>
    </row>
    <row r="7" spans="2:36" s="256" customFormat="1" ht="15.75" customHeight="1">
      <c r="B7" s="1085" t="s">
        <v>444</v>
      </c>
      <c r="C7" s="1086"/>
      <c r="D7" s="460" t="s">
        <v>403</v>
      </c>
      <c r="E7" s="460"/>
      <c r="F7" s="460"/>
      <c r="G7" s="461"/>
      <c r="H7" s="319"/>
      <c r="I7" s="320"/>
      <c r="J7" s="270"/>
      <c r="N7" s="1089"/>
      <c r="O7" s="1090"/>
      <c r="P7" s="465">
        <v>20</v>
      </c>
      <c r="Q7" s="466"/>
      <c r="R7" s="466"/>
      <c r="S7" s="467" t="s">
        <v>106</v>
      </c>
      <c r="T7" s="1094"/>
      <c r="U7" s="1095"/>
      <c r="V7" s="1096"/>
      <c r="AE7" s="446"/>
    </row>
    <row r="8" spans="2:36" s="256" customFormat="1" ht="15.75" customHeight="1">
      <c r="B8" s="272" t="s">
        <v>449</v>
      </c>
      <c r="C8" s="264"/>
      <c r="D8" s="264"/>
      <c r="E8" s="264"/>
      <c r="F8" s="264"/>
      <c r="G8" s="264"/>
      <c r="H8" s="264"/>
      <c r="I8" s="273"/>
      <c r="J8" s="264"/>
      <c r="K8" s="264"/>
      <c r="N8" s="468"/>
      <c r="O8" s="469"/>
      <c r="P8" s="470" t="s">
        <v>646</v>
      </c>
      <c r="Q8" s="470"/>
      <c r="R8" s="470"/>
      <c r="S8" s="471"/>
      <c r="T8" s="1084" t="s">
        <v>647</v>
      </c>
      <c r="U8" s="1084"/>
      <c r="V8" s="1084"/>
      <c r="AA8" s="444"/>
      <c r="AB8" s="444"/>
      <c r="AF8" s="263"/>
    </row>
    <row r="9" spans="2:36" s="256" customFormat="1" ht="15.75" customHeight="1">
      <c r="B9" s="1042"/>
      <c r="C9" s="1043"/>
      <c r="D9" s="1043"/>
      <c r="E9" s="1044"/>
      <c r="F9" s="1042" t="s">
        <v>406</v>
      </c>
      <c r="G9" s="1043"/>
      <c r="H9" s="1043"/>
      <c r="I9" s="1043"/>
      <c r="J9" s="1042" t="s">
        <v>407</v>
      </c>
      <c r="K9" s="1043"/>
      <c r="L9" s="1043"/>
      <c r="M9" s="1043"/>
      <c r="N9" s="1043"/>
      <c r="O9" s="1043"/>
      <c r="P9" s="1043"/>
      <c r="Q9" s="1044"/>
      <c r="R9" s="1045" t="s">
        <v>239</v>
      </c>
      <c r="S9" s="1046"/>
      <c r="T9" s="1046"/>
      <c r="U9" s="1046"/>
      <c r="V9" s="1046"/>
      <c r="W9" s="1047"/>
      <c r="AA9" s="678"/>
      <c r="AB9" s="444"/>
    </row>
    <row r="10" spans="2:36" s="256" customFormat="1" ht="30.75" customHeight="1">
      <c r="B10" s="1001" t="s">
        <v>408</v>
      </c>
      <c r="C10" s="1002"/>
      <c r="D10" s="1002"/>
      <c r="E10" s="1003"/>
      <c r="F10" s="1048"/>
      <c r="G10" s="1049"/>
      <c r="H10" s="1049"/>
      <c r="I10" s="1049"/>
      <c r="J10" s="1004" t="s">
        <v>409</v>
      </c>
      <c r="K10" s="1063"/>
      <c r="L10" s="1050"/>
      <c r="M10" s="1050"/>
      <c r="N10" s="1050"/>
      <c r="O10" s="1050"/>
      <c r="P10" s="1050"/>
      <c r="Q10" s="1051"/>
      <c r="R10" s="1052"/>
      <c r="S10" s="1053"/>
      <c r="T10" s="1053"/>
      <c r="U10" s="1053"/>
      <c r="V10" s="1053"/>
      <c r="W10" s="1054"/>
      <c r="AA10" s="678"/>
      <c r="AB10" s="444"/>
    </row>
    <row r="11" spans="2:36" s="256" customFormat="1" ht="15.75" customHeight="1">
      <c r="B11" s="1013" t="s">
        <v>410</v>
      </c>
      <c r="C11" s="1014"/>
      <c r="D11" s="1014"/>
      <c r="E11" s="1015"/>
      <c r="F11" s="1032"/>
      <c r="G11" s="1033"/>
      <c r="H11" s="1033"/>
      <c r="I11" s="1033"/>
      <c r="J11" s="1025" t="s">
        <v>411</v>
      </c>
      <c r="K11" s="1026"/>
      <c r="L11" s="1027" t="s">
        <v>412</v>
      </c>
      <c r="M11" s="1028"/>
      <c r="N11" s="1028"/>
      <c r="O11" s="1026">
        <f>F10*0.026</f>
        <v>0</v>
      </c>
      <c r="P11" s="1026"/>
      <c r="Q11" s="1029"/>
      <c r="R11" s="1041"/>
      <c r="S11" s="975"/>
      <c r="T11" s="975"/>
      <c r="U11" s="975"/>
      <c r="V11" s="975"/>
      <c r="W11" s="976"/>
    </row>
    <row r="12" spans="2:36" s="256" customFormat="1" ht="15.75" customHeight="1">
      <c r="B12" s="1016"/>
      <c r="C12" s="1017"/>
      <c r="D12" s="1017"/>
      <c r="E12" s="1018"/>
      <c r="F12" s="1034"/>
      <c r="G12" s="1035"/>
      <c r="H12" s="1035"/>
      <c r="I12" s="1035"/>
      <c r="J12" s="996" t="s">
        <v>413</v>
      </c>
      <c r="K12" s="998"/>
      <c r="L12" s="1030">
        <f>MIN(F11,F10*0.026)</f>
        <v>0</v>
      </c>
      <c r="M12" s="1031"/>
      <c r="N12" s="1031"/>
      <c r="O12" s="1031"/>
      <c r="P12" s="447"/>
      <c r="Q12" s="275"/>
      <c r="R12" s="970" t="s">
        <v>414</v>
      </c>
      <c r="S12" s="971"/>
      <c r="T12" s="971"/>
      <c r="U12" s="971"/>
      <c r="V12" s="971"/>
      <c r="W12" s="972"/>
    </row>
    <row r="13" spans="2:36" s="256" customFormat="1" ht="15.75" customHeight="1">
      <c r="B13" s="1013" t="s">
        <v>463</v>
      </c>
      <c r="C13" s="1014"/>
      <c r="D13" s="1014"/>
      <c r="E13" s="1015"/>
      <c r="F13" s="1032"/>
      <c r="G13" s="1033"/>
      <c r="H13" s="1033"/>
      <c r="I13" s="1033"/>
      <c r="J13" s="1025" t="s">
        <v>411</v>
      </c>
      <c r="K13" s="1026"/>
      <c r="L13" s="1027" t="s">
        <v>415</v>
      </c>
      <c r="M13" s="1028"/>
      <c r="N13" s="1028"/>
      <c r="O13" s="1026">
        <f>AB5</f>
        <v>0</v>
      </c>
      <c r="P13" s="1026"/>
      <c r="Q13" s="1029"/>
      <c r="R13" s="1041"/>
      <c r="S13" s="975"/>
      <c r="T13" s="975"/>
      <c r="U13" s="975"/>
      <c r="V13" s="975"/>
      <c r="W13" s="976"/>
    </row>
    <row r="14" spans="2:36" s="256" customFormat="1" ht="15.75" customHeight="1">
      <c r="B14" s="1016"/>
      <c r="C14" s="1017"/>
      <c r="D14" s="1017"/>
      <c r="E14" s="1018"/>
      <c r="F14" s="1034"/>
      <c r="G14" s="1035"/>
      <c r="H14" s="1035"/>
      <c r="I14" s="1035"/>
      <c r="J14" s="996" t="s">
        <v>413</v>
      </c>
      <c r="K14" s="998"/>
      <c r="L14" s="1030">
        <f>MIN(F13,O13)</f>
        <v>0</v>
      </c>
      <c r="M14" s="1031"/>
      <c r="N14" s="1031"/>
      <c r="O14" s="1031"/>
      <c r="P14" s="447"/>
      <c r="Q14" s="275"/>
      <c r="R14" s="970" t="s">
        <v>414</v>
      </c>
      <c r="S14" s="971"/>
      <c r="T14" s="971"/>
      <c r="U14" s="971"/>
      <c r="V14" s="971"/>
      <c r="W14" s="972"/>
      <c r="Z14" s="995"/>
      <c r="AA14" s="995"/>
      <c r="AB14" s="995"/>
      <c r="AC14" s="995"/>
      <c r="AD14" s="448"/>
    </row>
    <row r="15" spans="2:36" s="256" customFormat="1" ht="15.75" customHeight="1">
      <c r="B15" s="1100" t="s">
        <v>462</v>
      </c>
      <c r="C15" s="1101"/>
      <c r="D15" s="1101"/>
      <c r="E15" s="1102"/>
      <c r="F15" s="1106"/>
      <c r="G15" s="1107"/>
      <c r="H15" s="1107"/>
      <c r="I15" s="1107"/>
      <c r="J15" s="1110" t="s">
        <v>411</v>
      </c>
      <c r="K15" s="1111"/>
      <c r="L15" s="1112" t="s">
        <v>416</v>
      </c>
      <c r="M15" s="1113"/>
      <c r="N15" s="1113"/>
      <c r="O15" s="1111">
        <f>IF(B6="○",AC5,"-")</f>
        <v>300000</v>
      </c>
      <c r="P15" s="1111"/>
      <c r="Q15" s="1114"/>
      <c r="R15" s="1115" t="s">
        <v>461</v>
      </c>
      <c r="S15" s="1116"/>
      <c r="T15" s="1116"/>
      <c r="U15" s="1116"/>
      <c r="V15" s="1116"/>
      <c r="W15" s="1117"/>
      <c r="Z15" s="994"/>
      <c r="AA15" s="994"/>
      <c r="AB15" s="994"/>
      <c r="AC15" s="994"/>
      <c r="AD15" s="322"/>
    </row>
    <row r="16" spans="2:36" s="256" customFormat="1" ht="15.75" customHeight="1">
      <c r="B16" s="1103"/>
      <c r="C16" s="1104"/>
      <c r="D16" s="1104"/>
      <c r="E16" s="1105"/>
      <c r="F16" s="1108"/>
      <c r="G16" s="1109"/>
      <c r="H16" s="1109"/>
      <c r="I16" s="1109"/>
      <c r="J16" s="1118" t="s">
        <v>413</v>
      </c>
      <c r="K16" s="1119"/>
      <c r="L16" s="1120">
        <f>IF(B6="○",MIN(F15,O15),"-")</f>
        <v>300000</v>
      </c>
      <c r="M16" s="1121"/>
      <c r="N16" s="1121"/>
      <c r="O16" s="1121"/>
      <c r="P16" s="473"/>
      <c r="Q16" s="474"/>
      <c r="R16" s="1097" t="s">
        <v>414</v>
      </c>
      <c r="S16" s="1098"/>
      <c r="T16" s="1098"/>
      <c r="U16" s="1098"/>
      <c r="V16" s="1098"/>
      <c r="W16" s="1099"/>
      <c r="Z16" s="264"/>
      <c r="AA16" s="264"/>
      <c r="AB16" s="264"/>
      <c r="AC16" s="264"/>
      <c r="AD16" s="264"/>
    </row>
    <row r="17" spans="1:36" s="256" customFormat="1" ht="15.75" hidden="1" customHeight="1">
      <c r="B17" s="1013" t="s">
        <v>641</v>
      </c>
      <c r="C17" s="1014"/>
      <c r="D17" s="1014"/>
      <c r="E17" s="1015"/>
      <c r="F17" s="1019"/>
      <c r="G17" s="1020"/>
      <c r="H17" s="1020"/>
      <c r="I17" s="1021"/>
      <c r="J17" s="1006" t="s">
        <v>411</v>
      </c>
      <c r="K17" s="1007"/>
      <c r="L17" s="1122" t="s">
        <v>642</v>
      </c>
      <c r="M17" s="1123"/>
      <c r="N17" s="1123"/>
      <c r="O17" s="1008">
        <v>3000000</v>
      </c>
      <c r="P17" s="1008"/>
      <c r="Q17" s="1009"/>
      <c r="R17" s="973"/>
      <c r="S17" s="974"/>
      <c r="T17" s="975" t="s">
        <v>106</v>
      </c>
      <c r="U17" s="975"/>
      <c r="V17" s="975"/>
      <c r="W17" s="976"/>
      <c r="Z17" s="264"/>
      <c r="AA17" s="264"/>
      <c r="AB17" s="264"/>
      <c r="AC17" s="264"/>
      <c r="AD17" s="264"/>
    </row>
    <row r="18" spans="1:36" s="256" customFormat="1" ht="15.75" hidden="1" customHeight="1">
      <c r="B18" s="1016"/>
      <c r="C18" s="1017"/>
      <c r="D18" s="1017"/>
      <c r="E18" s="1018"/>
      <c r="F18" s="1022"/>
      <c r="G18" s="1023"/>
      <c r="H18" s="1023"/>
      <c r="I18" s="1024"/>
      <c r="J18" s="996" t="s">
        <v>413</v>
      </c>
      <c r="K18" s="997"/>
      <c r="L18" s="1030">
        <f>IF(R17&lt;30,3000000-(30-R17)*100000,3000000)</f>
        <v>0</v>
      </c>
      <c r="M18" s="1031"/>
      <c r="N18" s="1031"/>
      <c r="O18" s="1031"/>
      <c r="P18" s="447"/>
      <c r="Q18" s="275"/>
      <c r="R18" s="970" t="s">
        <v>414</v>
      </c>
      <c r="S18" s="971"/>
      <c r="T18" s="971"/>
      <c r="U18" s="971"/>
      <c r="V18" s="971"/>
      <c r="W18" s="972"/>
      <c r="Z18" s="264"/>
      <c r="AA18" s="264"/>
      <c r="AB18" s="264"/>
      <c r="AC18" s="264"/>
      <c r="AD18" s="264"/>
    </row>
    <row r="19" spans="1:36" s="256" customFormat="1" ht="15.75" customHeight="1">
      <c r="B19" s="1001" t="s">
        <v>417</v>
      </c>
      <c r="C19" s="1002"/>
      <c r="D19" s="1002"/>
      <c r="E19" s="1003"/>
      <c r="F19" s="1004">
        <f>SUM(F10:F16)</f>
        <v>0</v>
      </c>
      <c r="G19" s="1005"/>
      <c r="H19" s="1005"/>
      <c r="I19" s="1005"/>
      <c r="J19" s="1006" t="s">
        <v>411</v>
      </c>
      <c r="K19" s="1007"/>
      <c r="L19" s="1008">
        <f>AC2</f>
        <v>0</v>
      </c>
      <c r="M19" s="1008"/>
      <c r="N19" s="1008"/>
      <c r="O19" s="1008"/>
      <c r="P19" s="1008"/>
      <c r="Q19" s="1009"/>
      <c r="R19" s="1010" t="s">
        <v>418</v>
      </c>
      <c r="S19" s="1011"/>
      <c r="T19" s="1011"/>
      <c r="U19" s="1011"/>
      <c r="V19" s="1011"/>
      <c r="W19" s="1012"/>
      <c r="AE19" s="448"/>
      <c r="AF19" s="995"/>
      <c r="AG19" s="995"/>
      <c r="AH19" s="995"/>
      <c r="AI19" s="995"/>
      <c r="AJ19" s="264"/>
    </row>
    <row r="20" spans="1:36" s="256" customFormat="1" ht="15.75" customHeight="1">
      <c r="B20" s="276"/>
      <c r="C20" s="276"/>
      <c r="D20" s="276"/>
      <c r="E20" s="276"/>
      <c r="F20" s="277"/>
      <c r="G20" s="277"/>
      <c r="H20" s="277"/>
      <c r="I20" s="277"/>
      <c r="J20" s="996" t="s">
        <v>413</v>
      </c>
      <c r="K20" s="997"/>
      <c r="L20" s="998">
        <f>SUM(L10,L12,L14)</f>
        <v>0</v>
      </c>
      <c r="M20" s="998"/>
      <c r="N20" s="998"/>
      <c r="O20" s="998"/>
      <c r="P20" s="998"/>
      <c r="Q20" s="999"/>
      <c r="R20" s="1000" t="s">
        <v>419</v>
      </c>
      <c r="S20" s="971"/>
      <c r="T20" s="971"/>
      <c r="U20" s="971"/>
      <c r="V20" s="971"/>
      <c r="W20" s="972"/>
      <c r="AE20" s="322"/>
      <c r="AF20" s="264"/>
      <c r="AG20" s="264"/>
      <c r="AH20" s="264"/>
      <c r="AI20" s="264"/>
      <c r="AJ20" s="264"/>
    </row>
    <row r="21" spans="1:36" s="256" customFormat="1" ht="15.75" customHeight="1">
      <c r="B21" s="276"/>
      <c r="C21" s="276"/>
      <c r="D21" s="276"/>
      <c r="E21" s="276"/>
      <c r="F21" s="277"/>
      <c r="G21" s="277"/>
      <c r="H21" s="277"/>
      <c r="I21" s="277"/>
      <c r="J21" s="983" t="s">
        <v>396</v>
      </c>
      <c r="K21" s="984"/>
      <c r="L21" s="985">
        <f>MIN(L19,L20)</f>
        <v>0</v>
      </c>
      <c r="M21" s="986"/>
      <c r="N21" s="986"/>
      <c r="O21" s="986"/>
      <c r="P21" s="986"/>
      <c r="Q21" s="987"/>
      <c r="R21" s="988" t="s">
        <v>420</v>
      </c>
      <c r="S21" s="989"/>
      <c r="T21" s="989"/>
      <c r="U21" s="989"/>
      <c r="V21" s="989"/>
      <c r="W21" s="990"/>
      <c r="AE21" s="264"/>
      <c r="AF21" s="264"/>
      <c r="AG21" s="264"/>
      <c r="AH21" s="264"/>
      <c r="AI21" s="264"/>
      <c r="AJ21" s="264"/>
    </row>
    <row r="22" spans="1:36" s="256" customFormat="1" ht="15.75" customHeight="1">
      <c r="B22" s="991" t="s">
        <v>421</v>
      </c>
      <c r="C22" s="991"/>
      <c r="D22" s="991"/>
      <c r="E22" s="991"/>
      <c r="F22" s="278" t="s">
        <v>422</v>
      </c>
      <c r="G22" s="277"/>
      <c r="H22" s="279"/>
      <c r="I22" s="279"/>
      <c r="J22" s="280"/>
      <c r="K22" s="280"/>
      <c r="L22" s="280"/>
      <c r="M22" s="281"/>
      <c r="N22" s="281"/>
      <c r="O22" s="281"/>
    </row>
    <row r="23" spans="1:36" s="256" customFormat="1" ht="15.75" customHeight="1">
      <c r="B23" s="991">
        <f>L21</f>
        <v>0</v>
      </c>
      <c r="C23" s="991"/>
      <c r="D23" s="991"/>
      <c r="E23" s="991"/>
      <c r="F23" s="256" t="s">
        <v>423</v>
      </c>
      <c r="H23" s="282" t="s">
        <v>424</v>
      </c>
      <c r="I23" s="282"/>
      <c r="J23" s="282"/>
      <c r="K23" s="992">
        <f>ROUNDDOWN(B23*3/4,-3)</f>
        <v>0</v>
      </c>
      <c r="L23" s="992"/>
      <c r="M23" s="992"/>
      <c r="N23" s="992"/>
      <c r="O23" s="282"/>
      <c r="Z23" s="283"/>
      <c r="AA23" s="283"/>
      <c r="AB23" s="283"/>
      <c r="AC23" s="283"/>
      <c r="AD23" s="283"/>
    </row>
    <row r="24" spans="1:36" s="256" customFormat="1" ht="15.75" customHeight="1">
      <c r="K24" s="283" t="s">
        <v>425</v>
      </c>
      <c r="Z24" s="289" t="s">
        <v>427</v>
      </c>
      <c r="AA24" s="290">
        <v>1000000</v>
      </c>
      <c r="AB24" s="288"/>
      <c r="AC24" s="288"/>
      <c r="AD24" s="288"/>
    </row>
    <row r="25" spans="1:36" s="256" customFormat="1" ht="15.75" customHeight="1">
      <c r="B25" s="264"/>
      <c r="C25" s="264"/>
      <c r="D25" s="264"/>
      <c r="E25" s="264"/>
      <c r="F25" s="264"/>
      <c r="G25" s="264"/>
      <c r="H25" s="264"/>
      <c r="I25" s="284"/>
      <c r="J25" s="264"/>
      <c r="K25" s="264"/>
      <c r="L25" s="264"/>
      <c r="M25" s="264"/>
      <c r="N25" s="264"/>
      <c r="O25" s="285"/>
      <c r="P25" s="285"/>
      <c r="Q25" s="285"/>
      <c r="R25" s="264"/>
      <c r="S25" s="264"/>
      <c r="T25" s="264"/>
      <c r="U25" s="264"/>
      <c r="V25" s="264"/>
      <c r="W25" s="264"/>
      <c r="Z25" s="288"/>
      <c r="AA25" s="288"/>
      <c r="AB25" s="288"/>
      <c r="AC25" s="288"/>
      <c r="AD25" s="288"/>
    </row>
    <row r="26" spans="1:36" ht="15.75" customHeight="1">
      <c r="B26" s="286" t="s">
        <v>443</v>
      </c>
      <c r="C26" s="284"/>
      <c r="D26" s="284"/>
      <c r="E26" s="284"/>
      <c r="F26" s="284"/>
      <c r="G26" s="284"/>
      <c r="H26" s="284"/>
      <c r="I26" s="284"/>
      <c r="J26" s="284"/>
      <c r="K26" s="284"/>
      <c r="L26" s="284"/>
      <c r="S26" s="284"/>
      <c r="T26" s="284"/>
      <c r="U26" s="284"/>
      <c r="V26" s="284"/>
      <c r="W26" s="284"/>
      <c r="Z26" s="296">
        <f>IFERROR(I29/K29, )</f>
        <v>0</v>
      </c>
      <c r="AA26" s="288"/>
      <c r="AB26" s="288"/>
      <c r="AC26" s="288"/>
      <c r="AD26" s="288"/>
    </row>
    <row r="27" spans="1:36" s="288" customFormat="1" ht="15.75" customHeight="1">
      <c r="A27" s="287"/>
      <c r="B27" s="288" t="s">
        <v>426</v>
      </c>
      <c r="Z27" s="296"/>
    </row>
    <row r="28" spans="1:36" s="288" customFormat="1" ht="15.75" customHeight="1">
      <c r="B28" s="962" t="s">
        <v>428</v>
      </c>
      <c r="C28" s="963"/>
      <c r="D28" s="963"/>
      <c r="E28" s="964"/>
      <c r="F28" s="965" t="s">
        <v>445</v>
      </c>
      <c r="G28" s="966"/>
      <c r="H28" s="966"/>
      <c r="I28" s="966"/>
      <c r="J28" s="966"/>
      <c r="K28" s="966"/>
      <c r="L28" s="966"/>
      <c r="M28" s="967" t="s">
        <v>429</v>
      </c>
      <c r="N28" s="968"/>
      <c r="O28" s="968"/>
      <c r="P28" s="969"/>
      <c r="Z28" s="296"/>
    </row>
    <row r="29" spans="1:36" s="288" customFormat="1" ht="15.75" customHeight="1">
      <c r="A29" s="291">
        <v>1</v>
      </c>
      <c r="B29" s="977"/>
      <c r="C29" s="978"/>
      <c r="D29" s="978"/>
      <c r="E29" s="978"/>
      <c r="F29" s="292"/>
      <c r="G29" s="979" t="s">
        <v>430</v>
      </c>
      <c r="H29" s="979"/>
      <c r="I29" s="293"/>
      <c r="J29" s="294" t="s">
        <v>431</v>
      </c>
      <c r="K29" s="295"/>
      <c r="L29" s="294" t="s">
        <v>432</v>
      </c>
      <c r="M29" s="980">
        <f>IFERROR(B29*SUM(F29,Z26),"")</f>
        <v>0</v>
      </c>
      <c r="N29" s="981"/>
      <c r="O29" s="981"/>
      <c r="P29" s="982"/>
      <c r="Z29" s="296"/>
    </row>
    <row r="30" spans="1:36" s="288" customFormat="1" ht="15.75" hidden="1" customHeight="1">
      <c r="A30" s="297">
        <v>2</v>
      </c>
      <c r="B30" s="977"/>
      <c r="C30" s="978"/>
      <c r="D30" s="978"/>
      <c r="E30" s="978"/>
      <c r="F30" s="292"/>
      <c r="G30" s="979" t="s">
        <v>430</v>
      </c>
      <c r="H30" s="979"/>
      <c r="I30" s="293"/>
      <c r="J30" s="294" t="s">
        <v>431</v>
      </c>
      <c r="K30" s="295"/>
      <c r="L30" s="294" t="s">
        <v>432</v>
      </c>
      <c r="M30" s="980">
        <f>IFERROR(B30*SUM(F30,Z27),"")</f>
        <v>0</v>
      </c>
      <c r="N30" s="981"/>
      <c r="O30" s="981"/>
      <c r="P30" s="982"/>
      <c r="Z30" s="296" t="e">
        <f>I33/K33</f>
        <v>#DIV/0!</v>
      </c>
    </row>
    <row r="31" spans="1:36" s="288" customFormat="1" ht="15.75" hidden="1" customHeight="1">
      <c r="A31" s="291">
        <v>3</v>
      </c>
      <c r="B31" s="977"/>
      <c r="C31" s="978"/>
      <c r="D31" s="978"/>
      <c r="E31" s="978"/>
      <c r="F31" s="292"/>
      <c r="G31" s="979" t="s">
        <v>430</v>
      </c>
      <c r="H31" s="979"/>
      <c r="I31" s="293"/>
      <c r="J31" s="294" t="s">
        <v>431</v>
      </c>
      <c r="K31" s="295"/>
      <c r="L31" s="294" t="s">
        <v>432</v>
      </c>
      <c r="M31" s="980">
        <f>IFERROR(B31*SUM(F31,Z28),"")</f>
        <v>0</v>
      </c>
      <c r="N31" s="981"/>
      <c r="O31" s="981"/>
      <c r="P31" s="982"/>
      <c r="Z31" s="302"/>
      <c r="AD31" s="298"/>
    </row>
    <row r="32" spans="1:36" s="288" customFormat="1" ht="15.75" hidden="1" customHeight="1">
      <c r="A32" s="297">
        <v>4</v>
      </c>
      <c r="B32" s="977"/>
      <c r="C32" s="978"/>
      <c r="D32" s="978"/>
      <c r="E32" s="978"/>
      <c r="F32" s="292"/>
      <c r="G32" s="979" t="s">
        <v>430</v>
      </c>
      <c r="H32" s="979"/>
      <c r="I32" s="293"/>
      <c r="J32" s="294" t="s">
        <v>431</v>
      </c>
      <c r="K32" s="295"/>
      <c r="L32" s="294" t="s">
        <v>432</v>
      </c>
      <c r="M32" s="980">
        <f>IFERROR(B32*SUM(F32,Z29),"")</f>
        <v>0</v>
      </c>
      <c r="N32" s="981"/>
      <c r="O32" s="981"/>
      <c r="P32" s="982"/>
      <c r="Z32" s="296"/>
    </row>
    <row r="33" spans="1:49" s="288" customFormat="1" ht="15.75" hidden="1" customHeight="1">
      <c r="A33" s="291">
        <v>5</v>
      </c>
      <c r="B33" s="977"/>
      <c r="C33" s="978"/>
      <c r="D33" s="978"/>
      <c r="E33" s="978"/>
      <c r="F33" s="292"/>
      <c r="G33" s="979" t="s">
        <v>430</v>
      </c>
      <c r="H33" s="979"/>
      <c r="I33" s="293"/>
      <c r="J33" s="294" t="s">
        <v>431</v>
      </c>
      <c r="K33" s="295"/>
      <c r="L33" s="294" t="s">
        <v>432</v>
      </c>
      <c r="M33" s="980" t="str">
        <f>IFERROR(B33*SUM(F33,Z30),"")</f>
        <v/>
      </c>
      <c r="N33" s="981"/>
      <c r="O33" s="981"/>
      <c r="P33" s="982"/>
      <c r="Q33" s="298"/>
      <c r="R33" s="298"/>
      <c r="Z33" s="296"/>
    </row>
    <row r="34" spans="1:49" s="288" customFormat="1" ht="15.75" customHeight="1">
      <c r="A34" s="287"/>
      <c r="C34" s="299"/>
      <c r="D34" s="299"/>
      <c r="E34" s="299"/>
      <c r="F34" s="299"/>
      <c r="L34" s="300" t="s">
        <v>119</v>
      </c>
      <c r="M34" s="980">
        <f>SUM(M29:P33)</f>
        <v>0</v>
      </c>
      <c r="N34" s="981"/>
      <c r="O34" s="981"/>
      <c r="P34" s="982"/>
      <c r="Q34" s="301"/>
      <c r="R34" s="301"/>
      <c r="Z34" s="296">
        <f>IFERROR(I37/K37, )</f>
        <v>0</v>
      </c>
      <c r="AE34" s="298"/>
      <c r="AF34" s="298"/>
      <c r="AG34" s="298"/>
      <c r="AH34" s="298"/>
      <c r="AI34" s="298"/>
      <c r="AJ34" s="298"/>
    </row>
    <row r="35" spans="1:49" s="288" customFormat="1" ht="15.75" customHeight="1">
      <c r="A35" s="287"/>
      <c r="B35" s="288" t="s">
        <v>421</v>
      </c>
      <c r="Z35" s="296"/>
      <c r="AH35" s="303"/>
      <c r="AI35" s="303"/>
      <c r="AJ35" s="298"/>
      <c r="AL35" s="303"/>
      <c r="AM35" s="303"/>
      <c r="AN35" s="303"/>
      <c r="AO35" s="303"/>
      <c r="AP35" s="303"/>
      <c r="AQ35" s="961"/>
      <c r="AR35" s="961"/>
      <c r="AS35" s="961"/>
      <c r="AT35" s="961"/>
      <c r="AU35" s="961"/>
      <c r="AV35" s="298"/>
      <c r="AW35" s="298"/>
    </row>
    <row r="36" spans="1:49" s="288" customFormat="1" ht="15.75" customHeight="1">
      <c r="B36" s="962" t="s">
        <v>433</v>
      </c>
      <c r="C36" s="963"/>
      <c r="D36" s="963"/>
      <c r="E36" s="964"/>
      <c r="F36" s="965" t="s">
        <v>445</v>
      </c>
      <c r="G36" s="966"/>
      <c r="H36" s="966"/>
      <c r="I36" s="966"/>
      <c r="J36" s="966"/>
      <c r="K36" s="966"/>
      <c r="L36" s="966"/>
      <c r="M36" s="967" t="s">
        <v>421</v>
      </c>
      <c r="N36" s="968"/>
      <c r="O36" s="968"/>
      <c r="P36" s="969"/>
      <c r="S36" s="304"/>
      <c r="T36" s="304"/>
      <c r="V36" s="304"/>
      <c r="W36" s="304"/>
      <c r="Z36" s="296"/>
      <c r="AH36" s="303"/>
      <c r="AI36" s="303"/>
      <c r="AJ36" s="298"/>
      <c r="AL36" s="303"/>
      <c r="AM36" s="303"/>
      <c r="AN36" s="303"/>
      <c r="AO36" s="303"/>
      <c r="AP36" s="303"/>
      <c r="AQ36" s="961"/>
      <c r="AR36" s="961"/>
      <c r="AS36" s="961"/>
      <c r="AT36" s="961"/>
      <c r="AU36" s="961"/>
      <c r="AV36" s="298"/>
      <c r="AW36" s="298"/>
    </row>
    <row r="37" spans="1:49" s="288" customFormat="1" ht="15.75" customHeight="1">
      <c r="A37" s="291">
        <v>1</v>
      </c>
      <c r="B37" s="977"/>
      <c r="C37" s="978"/>
      <c r="D37" s="978"/>
      <c r="E37" s="978"/>
      <c r="F37" s="292"/>
      <c r="G37" s="979" t="s">
        <v>430</v>
      </c>
      <c r="H37" s="979"/>
      <c r="I37" s="293"/>
      <c r="J37" s="294" t="s">
        <v>431</v>
      </c>
      <c r="K37" s="295"/>
      <c r="L37" s="294" t="s">
        <v>432</v>
      </c>
      <c r="M37" s="980">
        <f>IFERROR(B37*SUM(F37,Z34),"")</f>
        <v>0</v>
      </c>
      <c r="N37" s="981"/>
      <c r="O37" s="981"/>
      <c r="P37" s="982"/>
      <c r="S37" s="304"/>
      <c r="T37" s="304"/>
      <c r="V37" s="304"/>
      <c r="W37" s="304"/>
      <c r="Z37" s="296"/>
      <c r="AH37" s="303"/>
      <c r="AI37" s="303"/>
      <c r="AJ37" s="298"/>
      <c r="AL37" s="303"/>
      <c r="AM37" s="303"/>
      <c r="AN37" s="303"/>
      <c r="AO37" s="303"/>
      <c r="AP37" s="303"/>
      <c r="AQ37" s="961"/>
      <c r="AR37" s="961"/>
      <c r="AS37" s="961"/>
      <c r="AT37" s="961"/>
      <c r="AU37" s="961"/>
      <c r="AV37" s="298"/>
      <c r="AW37" s="298"/>
    </row>
    <row r="38" spans="1:49" s="288" customFormat="1" ht="15.75" hidden="1" customHeight="1">
      <c r="A38" s="297">
        <v>2</v>
      </c>
      <c r="B38" s="977" t="str">
        <f>IF(B30="","",MIN($AA$24,B30))</f>
        <v/>
      </c>
      <c r="C38" s="978"/>
      <c r="D38" s="978"/>
      <c r="E38" s="978"/>
      <c r="F38" s="292"/>
      <c r="G38" s="979" t="s">
        <v>430</v>
      </c>
      <c r="H38" s="979"/>
      <c r="I38" s="293"/>
      <c r="J38" s="294" t="s">
        <v>431</v>
      </c>
      <c r="K38" s="295"/>
      <c r="L38" s="294" t="s">
        <v>432</v>
      </c>
      <c r="M38" s="980" t="str">
        <f>IFERROR(B38*SUM(F38,Z35),"")</f>
        <v/>
      </c>
      <c r="N38" s="981"/>
      <c r="O38" s="981"/>
      <c r="P38" s="982"/>
      <c r="S38" s="301"/>
      <c r="T38" s="301"/>
      <c r="V38" s="301"/>
      <c r="W38" s="301"/>
      <c r="Z38" s="296" t="e">
        <f>I41/K41</f>
        <v>#DIV/0!</v>
      </c>
      <c r="AH38" s="303"/>
      <c r="AI38" s="303"/>
      <c r="AJ38" s="298"/>
      <c r="AL38" s="303"/>
      <c r="AM38" s="303"/>
      <c r="AN38" s="303"/>
      <c r="AO38" s="303"/>
      <c r="AP38" s="303"/>
      <c r="AQ38" s="961"/>
      <c r="AR38" s="961"/>
      <c r="AS38" s="961"/>
      <c r="AT38" s="961"/>
      <c r="AU38" s="961"/>
      <c r="AV38" s="298"/>
      <c r="AW38" s="298"/>
    </row>
    <row r="39" spans="1:49" s="288" customFormat="1" ht="15.75" hidden="1" customHeight="1">
      <c r="A39" s="291">
        <v>3</v>
      </c>
      <c r="B39" s="977" t="str">
        <f>IF(B31="","",MIN($AA$24,B31))</f>
        <v/>
      </c>
      <c r="C39" s="978"/>
      <c r="D39" s="978"/>
      <c r="E39" s="978"/>
      <c r="F39" s="292"/>
      <c r="G39" s="979" t="s">
        <v>430</v>
      </c>
      <c r="H39" s="979"/>
      <c r="I39" s="293"/>
      <c r="J39" s="294" t="s">
        <v>431</v>
      </c>
      <c r="K39" s="295"/>
      <c r="L39" s="294" t="s">
        <v>432</v>
      </c>
      <c r="M39" s="980" t="str">
        <f>IFERROR(B39*SUM(F39,Z36),"")</f>
        <v/>
      </c>
      <c r="N39" s="981"/>
      <c r="O39" s="981"/>
      <c r="P39" s="982"/>
      <c r="S39" s="301"/>
      <c r="T39" s="301"/>
      <c r="V39" s="301"/>
      <c r="W39" s="301"/>
      <c r="Z39" s="296"/>
      <c r="AH39" s="303"/>
      <c r="AI39" s="303"/>
      <c r="AJ39" s="298"/>
      <c r="AL39" s="303"/>
      <c r="AM39" s="303"/>
      <c r="AN39" s="303"/>
      <c r="AO39" s="303"/>
      <c r="AP39" s="303"/>
      <c r="AQ39" s="961"/>
      <c r="AR39" s="961"/>
      <c r="AS39" s="961"/>
      <c r="AT39" s="961"/>
      <c r="AU39" s="961"/>
      <c r="AV39" s="298"/>
      <c r="AW39" s="298"/>
    </row>
    <row r="40" spans="1:49" s="288" customFormat="1" ht="15.75" hidden="1" customHeight="1">
      <c r="A40" s="297">
        <v>4</v>
      </c>
      <c r="B40" s="977" t="str">
        <f>IF(B32="","",MIN($AA$24,B32))</f>
        <v/>
      </c>
      <c r="C40" s="978"/>
      <c r="D40" s="978"/>
      <c r="E40" s="978"/>
      <c r="F40" s="292"/>
      <c r="G40" s="979" t="s">
        <v>430</v>
      </c>
      <c r="H40" s="979"/>
      <c r="I40" s="293"/>
      <c r="J40" s="294" t="s">
        <v>431</v>
      </c>
      <c r="K40" s="295"/>
      <c r="L40" s="294" t="s">
        <v>432</v>
      </c>
      <c r="M40" s="980" t="str">
        <f>IFERROR(B40*SUM(F40,Z37),"")</f>
        <v/>
      </c>
      <c r="N40" s="981"/>
      <c r="O40" s="981"/>
      <c r="P40" s="982"/>
      <c r="S40" s="301"/>
      <c r="T40" s="301"/>
      <c r="V40" s="301"/>
      <c r="W40" s="301"/>
      <c r="Z40" s="309"/>
      <c r="AA40" s="309"/>
      <c r="AB40" s="309"/>
      <c r="AH40" s="305"/>
      <c r="AI40" s="305"/>
      <c r="AJ40" s="298"/>
      <c r="AL40" s="303"/>
      <c r="AM40" s="303"/>
      <c r="AN40" s="303"/>
      <c r="AO40" s="303"/>
      <c r="AP40" s="303"/>
      <c r="AQ40" s="961"/>
      <c r="AR40" s="961"/>
      <c r="AS40" s="961"/>
      <c r="AT40" s="961"/>
      <c r="AU40" s="961"/>
      <c r="AV40" s="298"/>
      <c r="AW40" s="298"/>
    </row>
    <row r="41" spans="1:49" s="288" customFormat="1" ht="15.75" hidden="1" customHeight="1">
      <c r="A41" s="291">
        <v>5</v>
      </c>
      <c r="B41" s="977" t="str">
        <f>IF(B33="","",MIN($AA$24,B33))</f>
        <v/>
      </c>
      <c r="C41" s="978"/>
      <c r="D41" s="978"/>
      <c r="E41" s="978"/>
      <c r="F41" s="292"/>
      <c r="G41" s="979" t="s">
        <v>430</v>
      </c>
      <c r="H41" s="979"/>
      <c r="I41" s="293"/>
      <c r="J41" s="294" t="s">
        <v>431</v>
      </c>
      <c r="K41" s="295"/>
      <c r="L41" s="294" t="s">
        <v>432</v>
      </c>
      <c r="M41" s="980" t="str">
        <f>IFERROR(B41*SUM(F41,Z38),"")</f>
        <v/>
      </c>
      <c r="N41" s="981"/>
      <c r="O41" s="981"/>
      <c r="P41" s="982"/>
      <c r="Q41" s="298"/>
      <c r="R41" s="298"/>
      <c r="S41" s="301"/>
      <c r="T41" s="301"/>
      <c r="V41" s="301"/>
      <c r="W41" s="301"/>
      <c r="Z41" s="309"/>
      <c r="AA41" s="309"/>
      <c r="AB41" s="309"/>
      <c r="AH41" s="305"/>
      <c r="AI41" s="305"/>
      <c r="AJ41" s="298"/>
      <c r="AL41" s="303"/>
      <c r="AM41" s="303"/>
      <c r="AN41" s="303"/>
      <c r="AO41" s="303"/>
      <c r="AP41" s="303"/>
      <c r="AQ41" s="961"/>
      <c r="AR41" s="961"/>
      <c r="AS41" s="961"/>
      <c r="AT41" s="961"/>
      <c r="AU41" s="961"/>
      <c r="AV41" s="298"/>
      <c r="AW41" s="298"/>
    </row>
    <row r="42" spans="1:49" s="288" customFormat="1" ht="15.75" customHeight="1">
      <c r="A42" s="287"/>
      <c r="C42" s="299"/>
      <c r="D42" s="299"/>
      <c r="E42" s="299"/>
      <c r="F42" s="299"/>
      <c r="L42" s="300" t="s">
        <v>119</v>
      </c>
      <c r="M42" s="980">
        <f>SUM(M37:P41)</f>
        <v>0</v>
      </c>
      <c r="N42" s="981"/>
      <c r="O42" s="981"/>
      <c r="P42" s="982"/>
      <c r="Q42" s="301"/>
      <c r="R42" s="301"/>
      <c r="S42" s="301"/>
      <c r="T42" s="301"/>
      <c r="V42" s="301"/>
      <c r="W42" s="301"/>
      <c r="AH42" s="305"/>
      <c r="AI42" s="305"/>
      <c r="AJ42" s="298"/>
      <c r="AL42" s="303"/>
      <c r="AM42" s="303"/>
      <c r="AN42" s="303"/>
      <c r="AO42" s="303"/>
      <c r="AP42" s="303"/>
      <c r="AQ42" s="961"/>
      <c r="AR42" s="961"/>
      <c r="AS42" s="961"/>
      <c r="AT42" s="961"/>
      <c r="AU42" s="961"/>
      <c r="AV42" s="298"/>
      <c r="AW42" s="298"/>
    </row>
    <row r="43" spans="1:49" s="288" customFormat="1" ht="15.75" customHeight="1">
      <c r="A43" s="306"/>
      <c r="B43" s="307" t="s">
        <v>421</v>
      </c>
      <c r="C43" s="307"/>
      <c r="D43" s="307"/>
      <c r="E43" s="307"/>
      <c r="F43" s="307" t="s">
        <v>422</v>
      </c>
      <c r="G43" s="307"/>
      <c r="I43" s="307"/>
      <c r="J43" s="307"/>
      <c r="K43" s="307"/>
      <c r="L43" s="308"/>
      <c r="M43" s="301"/>
      <c r="N43" s="301"/>
      <c r="O43" s="301"/>
      <c r="P43" s="301"/>
      <c r="Q43" s="301"/>
      <c r="R43" s="301"/>
      <c r="S43" s="301"/>
      <c r="T43" s="301"/>
      <c r="V43" s="301"/>
      <c r="W43" s="301"/>
      <c r="Z43" s="283"/>
      <c r="AA43" s="283"/>
      <c r="AB43" s="283"/>
      <c r="AC43" s="283"/>
      <c r="AD43" s="283"/>
      <c r="AL43" s="298"/>
      <c r="AM43" s="298"/>
      <c r="AN43" s="298"/>
      <c r="AO43" s="298"/>
      <c r="AP43" s="298"/>
      <c r="AQ43" s="298"/>
      <c r="AR43" s="298"/>
      <c r="AS43" s="298"/>
      <c r="AT43" s="298"/>
      <c r="AU43" s="298"/>
      <c r="AV43" s="298"/>
      <c r="AW43" s="298"/>
    </row>
    <row r="44" spans="1:49" s="288" customFormat="1" ht="15.75" customHeight="1">
      <c r="A44" s="287"/>
      <c r="B44" s="994">
        <f>M42</f>
        <v>0</v>
      </c>
      <c r="C44" s="994"/>
      <c r="D44" s="994"/>
      <c r="E44" s="994"/>
      <c r="F44" s="310" t="s">
        <v>434</v>
      </c>
      <c r="G44" s="311"/>
      <c r="H44" s="312" t="s">
        <v>435</v>
      </c>
      <c r="I44" s="313"/>
      <c r="J44" s="313"/>
      <c r="K44" s="992">
        <f>ROUNDDOWN(B44*1/2,-3)</f>
        <v>0</v>
      </c>
      <c r="L44" s="992"/>
      <c r="M44" s="992"/>
      <c r="N44" s="992"/>
      <c r="O44" s="278"/>
      <c r="P44" s="301"/>
      <c r="Q44" s="301"/>
      <c r="R44" s="301"/>
      <c r="S44" s="301"/>
      <c r="T44" s="301"/>
      <c r="V44" s="301"/>
      <c r="W44" s="301"/>
      <c r="Z44" s="283"/>
      <c r="AA44" s="283"/>
      <c r="AB44" s="283"/>
      <c r="AC44" s="283"/>
      <c r="AD44" s="283"/>
    </row>
    <row r="45" spans="1:49" s="288" customFormat="1" ht="15.75" customHeight="1">
      <c r="A45" s="287"/>
      <c r="B45" s="284"/>
      <c r="C45" s="284"/>
      <c r="D45" s="284"/>
      <c r="E45" s="284"/>
      <c r="F45" s="284"/>
      <c r="G45" s="284"/>
      <c r="I45" s="284"/>
      <c r="J45" s="284"/>
      <c r="K45" s="284" t="s">
        <v>425</v>
      </c>
      <c r="L45" s="314"/>
      <c r="M45" s="449"/>
      <c r="N45" s="449"/>
      <c r="O45" s="449"/>
      <c r="P45" s="449"/>
      <c r="Q45" s="449"/>
      <c r="Z45" s="283"/>
      <c r="AA45" s="283"/>
      <c r="AB45" s="283"/>
      <c r="AC45" s="283"/>
      <c r="AD45" s="283"/>
    </row>
    <row r="47" spans="1:49" ht="15.75" customHeight="1" thickBot="1">
      <c r="B47" s="316" t="s">
        <v>436</v>
      </c>
      <c r="C47" s="316"/>
      <c r="D47" s="316"/>
      <c r="E47" s="316"/>
      <c r="F47" s="316"/>
      <c r="G47" s="317"/>
      <c r="H47" s="993">
        <f>SUM(K23,K44)</f>
        <v>0</v>
      </c>
      <c r="I47" s="993"/>
      <c r="J47" s="993"/>
      <c r="K47" s="993"/>
      <c r="L47" s="993"/>
    </row>
    <row r="48" spans="1:49" ht="15.75" customHeight="1" thickTop="1"/>
  </sheetData>
  <sheetProtection sheet="1" selectLockedCells="1"/>
  <mergeCells count="120">
    <mergeCell ref="H47:L47"/>
    <mergeCell ref="L18:O18"/>
    <mergeCell ref="J18:K18"/>
    <mergeCell ref="T17:W17"/>
    <mergeCell ref="R17:S17"/>
    <mergeCell ref="O17:Q17"/>
    <mergeCell ref="L17:N17"/>
    <mergeCell ref="J17:K17"/>
    <mergeCell ref="F17:I18"/>
    <mergeCell ref="R18:W18"/>
    <mergeCell ref="B41:E41"/>
    <mergeCell ref="G41:H41"/>
    <mergeCell ref="M41:P41"/>
    <mergeCell ref="AQ41:AU42"/>
    <mergeCell ref="M42:P42"/>
    <mergeCell ref="B44:E44"/>
    <mergeCell ref="K44:N44"/>
    <mergeCell ref="B39:E39"/>
    <mergeCell ref="G39:H39"/>
    <mergeCell ref="M39:P39"/>
    <mergeCell ref="AQ39:AU40"/>
    <mergeCell ref="B40:E40"/>
    <mergeCell ref="G40:H40"/>
    <mergeCell ref="M40:P40"/>
    <mergeCell ref="B37:E37"/>
    <mergeCell ref="G37:H37"/>
    <mergeCell ref="M37:P37"/>
    <mergeCell ref="AQ37:AU38"/>
    <mergeCell ref="B38:E38"/>
    <mergeCell ref="G38:H38"/>
    <mergeCell ref="M38:P38"/>
    <mergeCell ref="B33:E33"/>
    <mergeCell ref="G33:H33"/>
    <mergeCell ref="M33:P33"/>
    <mergeCell ref="M34:P34"/>
    <mergeCell ref="AQ35:AU36"/>
    <mergeCell ref="B36:E36"/>
    <mergeCell ref="F36:L36"/>
    <mergeCell ref="M36:P36"/>
    <mergeCell ref="B31:E31"/>
    <mergeCell ref="G31:H31"/>
    <mergeCell ref="M31:P31"/>
    <mergeCell ref="B32:E32"/>
    <mergeCell ref="G32:H32"/>
    <mergeCell ref="M32:P32"/>
    <mergeCell ref="B29:E29"/>
    <mergeCell ref="G29:H29"/>
    <mergeCell ref="M29:P29"/>
    <mergeCell ref="B30:E30"/>
    <mergeCell ref="G30:H30"/>
    <mergeCell ref="M30:P30"/>
    <mergeCell ref="B22:E22"/>
    <mergeCell ref="B23:E23"/>
    <mergeCell ref="K23:N23"/>
    <mergeCell ref="B28:E28"/>
    <mergeCell ref="F28:L28"/>
    <mergeCell ref="M28:P28"/>
    <mergeCell ref="AF19:AI19"/>
    <mergeCell ref="J20:K20"/>
    <mergeCell ref="L20:Q20"/>
    <mergeCell ref="R20:W20"/>
    <mergeCell ref="J21:K21"/>
    <mergeCell ref="L21:Q21"/>
    <mergeCell ref="R21:W21"/>
    <mergeCell ref="B19:E19"/>
    <mergeCell ref="F19:I19"/>
    <mergeCell ref="J19:K19"/>
    <mergeCell ref="L19:Q19"/>
    <mergeCell ref="R19:W19"/>
    <mergeCell ref="B17:E18"/>
    <mergeCell ref="R16:W16"/>
    <mergeCell ref="Z14:AC14"/>
    <mergeCell ref="B15:E16"/>
    <mergeCell ref="F15:I16"/>
    <mergeCell ref="J15:K15"/>
    <mergeCell ref="L15:N15"/>
    <mergeCell ref="O15:Q15"/>
    <mergeCell ref="R15:W15"/>
    <mergeCell ref="Z15:AC15"/>
    <mergeCell ref="J16:K16"/>
    <mergeCell ref="L16:O16"/>
    <mergeCell ref="B13:E14"/>
    <mergeCell ref="F13:I14"/>
    <mergeCell ref="J13:K13"/>
    <mergeCell ref="L13:N13"/>
    <mergeCell ref="O13:Q13"/>
    <mergeCell ref="R13:W13"/>
    <mergeCell ref="J14:K14"/>
    <mergeCell ref="L14:O14"/>
    <mergeCell ref="R14:W14"/>
    <mergeCell ref="B11:E12"/>
    <mergeCell ref="F11:I12"/>
    <mergeCell ref="J11:K11"/>
    <mergeCell ref="L11:N11"/>
    <mergeCell ref="O11:Q11"/>
    <mergeCell ref="R11:W11"/>
    <mergeCell ref="J12:K12"/>
    <mergeCell ref="L12:O12"/>
    <mergeCell ref="R12:W12"/>
    <mergeCell ref="AA2:AB2"/>
    <mergeCell ref="G3:H3"/>
    <mergeCell ref="AD4:AD5"/>
    <mergeCell ref="B5:G5"/>
    <mergeCell ref="N5:S5"/>
    <mergeCell ref="T5:V5"/>
    <mergeCell ref="AA9:AA10"/>
    <mergeCell ref="B10:E10"/>
    <mergeCell ref="F10:I10"/>
    <mergeCell ref="J10:K10"/>
    <mergeCell ref="L10:Q10"/>
    <mergeCell ref="R10:W10"/>
    <mergeCell ref="B6:C6"/>
    <mergeCell ref="N6:O7"/>
    <mergeCell ref="T6:V7"/>
    <mergeCell ref="B7:C7"/>
    <mergeCell ref="T8:V8"/>
    <mergeCell ref="B9:E9"/>
    <mergeCell ref="F9:I9"/>
    <mergeCell ref="J9:Q9"/>
    <mergeCell ref="R9:W9"/>
  </mergeCells>
  <phoneticPr fontId="2"/>
  <conditionalFormatting sqref="G3 F10:I16 R20:W21 L10 R10:W16 F29 I29">
    <cfRule type="containsBlanks" dxfId="38" priority="39">
      <formula>LEN(TRIM(F3))=0</formula>
    </cfRule>
  </conditionalFormatting>
  <conditionalFormatting sqref="B29 B32:B33">
    <cfRule type="containsBlanks" dxfId="37" priority="38">
      <formula>LEN(TRIM(B29))=0</formula>
    </cfRule>
  </conditionalFormatting>
  <conditionalFormatting sqref="F33 I33">
    <cfRule type="containsBlanks" dxfId="36" priority="32">
      <formula>LEN(TRIM(F33))=0</formula>
    </cfRule>
  </conditionalFormatting>
  <conditionalFormatting sqref="J29">
    <cfRule type="containsBlanks" dxfId="35" priority="37">
      <formula>LEN(TRIM(J29))=0</formula>
    </cfRule>
  </conditionalFormatting>
  <conditionalFormatting sqref="J33">
    <cfRule type="containsBlanks" dxfId="34" priority="31">
      <formula>LEN(TRIM(J33))=0</formula>
    </cfRule>
  </conditionalFormatting>
  <conditionalFormatting sqref="B6:C7 K29">
    <cfRule type="containsBlanks" dxfId="33" priority="36">
      <formula>LEN(TRIM(B6))=0</formula>
    </cfRule>
  </conditionalFormatting>
  <conditionalFormatting sqref="F41 I41">
    <cfRule type="containsBlanks" dxfId="32" priority="14">
      <formula>LEN(TRIM(F41))=0</formula>
    </cfRule>
  </conditionalFormatting>
  <conditionalFormatting sqref="J41">
    <cfRule type="containsBlanks" dxfId="31" priority="13">
      <formula>LEN(TRIM(J41))=0</formula>
    </cfRule>
  </conditionalFormatting>
  <conditionalFormatting sqref="K41">
    <cfRule type="containsBlanks" dxfId="30" priority="12">
      <formula>LEN(TRIM(K41))=0</formula>
    </cfRule>
  </conditionalFormatting>
  <conditionalFormatting sqref="J32">
    <cfRule type="containsBlanks" dxfId="29" priority="34">
      <formula>LEN(TRIM(J32))=0</formula>
    </cfRule>
  </conditionalFormatting>
  <conditionalFormatting sqref="F32 I32">
    <cfRule type="containsBlanks" dxfId="28" priority="35">
      <formula>LEN(TRIM(F32))=0</formula>
    </cfRule>
  </conditionalFormatting>
  <conditionalFormatting sqref="J37">
    <cfRule type="containsBlanks" dxfId="27" priority="19">
      <formula>LEN(TRIM(J37))=0</formula>
    </cfRule>
  </conditionalFormatting>
  <conditionalFormatting sqref="K32">
    <cfRule type="containsBlanks" dxfId="26" priority="33">
      <formula>LEN(TRIM(K32))=0</formula>
    </cfRule>
  </conditionalFormatting>
  <conditionalFormatting sqref="F40 I40">
    <cfRule type="containsBlanks" dxfId="25" priority="17">
      <formula>LEN(TRIM(F40))=0</formula>
    </cfRule>
  </conditionalFormatting>
  <conditionalFormatting sqref="K33">
    <cfRule type="containsBlanks" dxfId="24" priority="30">
      <formula>LEN(TRIM(K33))=0</formula>
    </cfRule>
  </conditionalFormatting>
  <conditionalFormatting sqref="F30 I30">
    <cfRule type="containsBlanks" dxfId="23" priority="29">
      <formula>LEN(TRIM(F30))=0</formula>
    </cfRule>
  </conditionalFormatting>
  <conditionalFormatting sqref="B30">
    <cfRule type="containsBlanks" dxfId="22" priority="28">
      <formula>LEN(TRIM(B30))=0</formula>
    </cfRule>
  </conditionalFormatting>
  <conditionalFormatting sqref="J30">
    <cfRule type="containsBlanks" dxfId="21" priority="27">
      <formula>LEN(TRIM(J30))=0</formula>
    </cfRule>
  </conditionalFormatting>
  <conditionalFormatting sqref="K30">
    <cfRule type="containsBlanks" dxfId="20" priority="26">
      <formula>LEN(TRIM(K30))=0</formula>
    </cfRule>
  </conditionalFormatting>
  <conditionalFormatting sqref="F31 I31">
    <cfRule type="containsBlanks" dxfId="19" priority="25">
      <formula>LEN(TRIM(F31))=0</formula>
    </cfRule>
  </conditionalFormatting>
  <conditionalFormatting sqref="B31">
    <cfRule type="containsBlanks" dxfId="18" priority="24">
      <formula>LEN(TRIM(B31))=0</formula>
    </cfRule>
  </conditionalFormatting>
  <conditionalFormatting sqref="J31">
    <cfRule type="containsBlanks" dxfId="17" priority="23">
      <formula>LEN(TRIM(J31))=0</formula>
    </cfRule>
  </conditionalFormatting>
  <conditionalFormatting sqref="K31">
    <cfRule type="containsBlanks" dxfId="16" priority="22">
      <formula>LEN(TRIM(K31))=0</formula>
    </cfRule>
  </conditionalFormatting>
  <conditionalFormatting sqref="F37 I37">
    <cfRule type="containsBlanks" dxfId="15" priority="21">
      <formula>LEN(TRIM(F37))=0</formula>
    </cfRule>
  </conditionalFormatting>
  <conditionalFormatting sqref="B37:B41">
    <cfRule type="containsBlanks" dxfId="14" priority="20">
      <formula>LEN(TRIM(B37))=0</formula>
    </cfRule>
  </conditionalFormatting>
  <conditionalFormatting sqref="K37">
    <cfRule type="containsBlanks" dxfId="13" priority="18">
      <formula>LEN(TRIM(K37))=0</formula>
    </cfRule>
  </conditionalFormatting>
  <conditionalFormatting sqref="J40">
    <cfRule type="containsBlanks" dxfId="12" priority="16">
      <formula>LEN(TRIM(J40))=0</formula>
    </cfRule>
  </conditionalFormatting>
  <conditionalFormatting sqref="K40">
    <cfRule type="containsBlanks" dxfId="11" priority="15">
      <formula>LEN(TRIM(K40))=0</formula>
    </cfRule>
  </conditionalFormatting>
  <conditionalFormatting sqref="F38 I38">
    <cfRule type="containsBlanks" dxfId="10" priority="11">
      <formula>LEN(TRIM(F38))=0</formula>
    </cfRule>
  </conditionalFormatting>
  <conditionalFormatting sqref="J38">
    <cfRule type="containsBlanks" dxfId="9" priority="10">
      <formula>LEN(TRIM(J38))=0</formula>
    </cfRule>
  </conditionalFormatting>
  <conditionalFormatting sqref="K38">
    <cfRule type="containsBlanks" dxfId="8" priority="9">
      <formula>LEN(TRIM(K38))=0</formula>
    </cfRule>
  </conditionalFormatting>
  <conditionalFormatting sqref="F39 I39">
    <cfRule type="containsBlanks" dxfId="7" priority="8">
      <formula>LEN(TRIM(F39))=0</formula>
    </cfRule>
  </conditionalFormatting>
  <conditionalFormatting sqref="J39">
    <cfRule type="containsBlanks" dxfId="6" priority="7">
      <formula>LEN(TRIM(J39))=0</formula>
    </cfRule>
  </conditionalFormatting>
  <conditionalFormatting sqref="K39">
    <cfRule type="containsBlanks" dxfId="5" priority="6">
      <formula>LEN(TRIM(K39))=0</formula>
    </cfRule>
  </conditionalFormatting>
  <conditionalFormatting sqref="N6">
    <cfRule type="containsBlanks" dxfId="4" priority="3">
      <formula>LEN(TRIM(N6))=0</formula>
    </cfRule>
  </conditionalFormatting>
  <conditionalFormatting sqref="F17">
    <cfRule type="containsBlanks" dxfId="3" priority="5">
      <formula>LEN(TRIM(F17))=0</formula>
    </cfRule>
  </conditionalFormatting>
  <conditionalFormatting sqref="R18:W18 R17 T17">
    <cfRule type="containsBlanks" dxfId="2" priority="4">
      <formula>LEN(TRIM(R17))=0</formula>
    </cfRule>
  </conditionalFormatting>
  <conditionalFormatting sqref="P7">
    <cfRule type="containsBlanks" dxfId="1" priority="2">
      <formula>LEN(TRIM(P7))=0</formula>
    </cfRule>
  </conditionalFormatting>
  <conditionalFormatting sqref="N8:O8">
    <cfRule type="containsBlanks" dxfId="0" priority="1">
      <formula>LEN(TRIM(N8))=0</formula>
    </cfRule>
  </conditionalFormatting>
  <dataValidations count="3">
    <dataValidation type="decimal" allowBlank="1" showInputMessage="1" showErrorMessage="1" errorTitle="一時保育加算について" error="一時保育室の面積が19.8㎡未満の場合、一時保育加算の対象外となります。" sqref="P7:R7">
      <formula1>19.8</formula1>
      <formula2>9.99999999999999E+28</formula2>
    </dataValidation>
    <dataValidation type="list" allowBlank="1" showInputMessage="1" showErrorMessage="1" sqref="B6:B7 N6 N8">
      <formula1>"○,　"</formula1>
    </dataValidation>
    <dataValidation type="list" allowBlank="1" showInputMessage="1" showErrorMessage="1" sqref="K29:K33 K37:K41">
      <formula1>"28,29,30,31"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1"/>
  <sheetViews>
    <sheetView view="pageBreakPreview" zoomScale="60" zoomScaleNormal="70" workbookViewId="0">
      <selection activeCell="H8" sqref="H8:K8"/>
    </sheetView>
  </sheetViews>
  <sheetFormatPr defaultRowHeight="30.75" customHeight="1"/>
  <cols>
    <col min="1" max="1" width="4.375" style="402" customWidth="1"/>
    <col min="2" max="2" width="21.875" style="375" customWidth="1"/>
    <col min="3" max="3" width="26.125" style="375" customWidth="1"/>
    <col min="4" max="4" width="11.375" style="375" customWidth="1"/>
    <col min="5" max="5" width="5.125" style="375" customWidth="1"/>
    <col min="6" max="6" width="11.375" style="375" customWidth="1"/>
    <col min="7" max="7" width="11.875" style="375" customWidth="1"/>
    <col min="8" max="8" width="10.5" style="375" customWidth="1"/>
    <col min="9" max="9" width="1.625" style="375" customWidth="1"/>
    <col min="10" max="10" width="4.375" style="375" customWidth="1"/>
    <col min="11" max="11" width="7" style="375" customWidth="1"/>
    <col min="12" max="16384" width="9" style="375"/>
  </cols>
  <sheetData>
    <row r="1" spans="1:11" ht="30.75" customHeight="1">
      <c r="A1" s="1130" t="s">
        <v>626</v>
      </c>
      <c r="B1" s="1130"/>
      <c r="C1" s="1130"/>
      <c r="D1" s="1130"/>
      <c r="E1" s="1130"/>
      <c r="F1" s="1130"/>
      <c r="G1" s="1130"/>
      <c r="H1" s="1130"/>
      <c r="I1" s="1130"/>
      <c r="J1" s="1130"/>
      <c r="K1" s="1130"/>
    </row>
    <row r="2" spans="1:11" ht="30.75" customHeight="1">
      <c r="A2" s="1131" t="s">
        <v>493</v>
      </c>
      <c r="B2" s="1132"/>
      <c r="C2" s="376" t="s">
        <v>494</v>
      </c>
      <c r="D2" s="377" t="s">
        <v>495</v>
      </c>
      <c r="E2" s="378" t="s">
        <v>496</v>
      </c>
      <c r="F2" s="379" t="s">
        <v>497</v>
      </c>
      <c r="G2" s="380" t="s">
        <v>498</v>
      </c>
      <c r="H2" s="1133" t="s">
        <v>499</v>
      </c>
      <c r="I2" s="1134"/>
      <c r="J2" s="1134"/>
      <c r="K2" s="1135"/>
    </row>
    <row r="3" spans="1:11" ht="30.75" customHeight="1">
      <c r="A3" s="381"/>
      <c r="B3" s="1136"/>
      <c r="C3" s="1137"/>
      <c r="D3" s="382"/>
      <c r="E3" s="382"/>
      <c r="F3" s="382"/>
      <c r="G3" s="421"/>
      <c r="H3" s="1127"/>
      <c r="I3" s="1128"/>
      <c r="J3" s="1128"/>
      <c r="K3" s="1129"/>
    </row>
    <row r="4" spans="1:11" ht="30.75" customHeight="1">
      <c r="A4" s="381"/>
      <c r="B4" s="383" t="s">
        <v>500</v>
      </c>
      <c r="C4" s="382"/>
      <c r="D4" s="382"/>
      <c r="E4" s="382"/>
      <c r="F4" s="382"/>
      <c r="G4" s="421"/>
      <c r="H4" s="1127"/>
      <c r="I4" s="1128"/>
      <c r="J4" s="1128"/>
      <c r="K4" s="1129"/>
    </row>
    <row r="5" spans="1:11" ht="30.75" customHeight="1">
      <c r="A5" s="378" t="s">
        <v>501</v>
      </c>
      <c r="B5" s="384" t="s">
        <v>616</v>
      </c>
      <c r="C5" s="382"/>
      <c r="D5" s="385">
        <v>1</v>
      </c>
      <c r="E5" s="386" t="s">
        <v>503</v>
      </c>
      <c r="F5" s="382"/>
      <c r="G5" s="387"/>
      <c r="H5" s="1124" t="s">
        <v>617</v>
      </c>
      <c r="I5" s="1125"/>
      <c r="J5" s="1125"/>
      <c r="K5" s="1126"/>
    </row>
    <row r="6" spans="1:11" ht="30.75" customHeight="1">
      <c r="A6" s="378" t="s">
        <v>505</v>
      </c>
      <c r="B6" s="384" t="s">
        <v>506</v>
      </c>
      <c r="C6" s="382"/>
      <c r="D6" s="385">
        <v>1</v>
      </c>
      <c r="E6" s="386" t="s">
        <v>503</v>
      </c>
      <c r="F6" s="382"/>
      <c r="G6" s="388"/>
      <c r="H6" s="1124" t="s">
        <v>617</v>
      </c>
      <c r="I6" s="1125"/>
      <c r="J6" s="1125"/>
      <c r="K6" s="1126"/>
    </row>
    <row r="7" spans="1:11" ht="30.75" customHeight="1">
      <c r="A7" s="378" t="s">
        <v>507</v>
      </c>
      <c r="B7" s="384" t="s">
        <v>508</v>
      </c>
      <c r="C7" s="382"/>
      <c r="D7" s="385">
        <v>1</v>
      </c>
      <c r="E7" s="386" t="s">
        <v>503</v>
      </c>
      <c r="F7" s="382"/>
      <c r="G7" s="388"/>
      <c r="H7" s="1124" t="s">
        <v>617</v>
      </c>
      <c r="I7" s="1125"/>
      <c r="J7" s="1125"/>
      <c r="K7" s="1126"/>
    </row>
    <row r="8" spans="1:11" ht="30.75" customHeight="1">
      <c r="A8" s="378" t="s">
        <v>509</v>
      </c>
      <c r="B8" s="384" t="s">
        <v>614</v>
      </c>
      <c r="C8" s="382"/>
      <c r="D8" s="385">
        <v>1</v>
      </c>
      <c r="E8" s="386" t="s">
        <v>503</v>
      </c>
      <c r="F8" s="382"/>
      <c r="G8" s="389"/>
      <c r="H8" s="1124" t="s">
        <v>617</v>
      </c>
      <c r="I8" s="1125"/>
      <c r="J8" s="1125"/>
      <c r="K8" s="1126"/>
    </row>
    <row r="9" spans="1:11" ht="30.75" customHeight="1">
      <c r="A9" s="381"/>
      <c r="B9" s="384" t="s">
        <v>417</v>
      </c>
      <c r="C9" s="382"/>
      <c r="D9" s="382"/>
      <c r="E9" s="382"/>
      <c r="F9" s="382"/>
      <c r="G9" s="387"/>
      <c r="H9" s="1127"/>
      <c r="I9" s="1128"/>
      <c r="J9" s="1128"/>
      <c r="K9" s="1129"/>
    </row>
    <row r="10" spans="1:11" ht="30.75" customHeight="1">
      <c r="A10" s="381"/>
      <c r="B10" s="383" t="s">
        <v>510</v>
      </c>
      <c r="C10" s="382"/>
      <c r="D10" s="382"/>
      <c r="E10" s="382"/>
      <c r="F10" s="382"/>
      <c r="G10" s="421"/>
      <c r="H10" s="1127"/>
      <c r="I10" s="1128"/>
      <c r="J10" s="1128"/>
      <c r="K10" s="1129"/>
    </row>
    <row r="11" spans="1:11" ht="30.75" customHeight="1">
      <c r="A11" s="378" t="s">
        <v>511</v>
      </c>
      <c r="B11" s="384" t="s">
        <v>512</v>
      </c>
      <c r="C11" s="384" t="s">
        <v>513</v>
      </c>
      <c r="D11" s="385">
        <v>1</v>
      </c>
      <c r="E11" s="386" t="s">
        <v>503</v>
      </c>
      <c r="F11" s="382"/>
      <c r="G11" s="389"/>
      <c r="H11" s="1127"/>
      <c r="I11" s="1128"/>
      <c r="J11" s="1128"/>
      <c r="K11" s="1129"/>
    </row>
    <row r="12" spans="1:11" ht="30.75" customHeight="1">
      <c r="A12" s="390" t="s">
        <v>514</v>
      </c>
      <c r="B12" s="424" t="s">
        <v>515</v>
      </c>
      <c r="C12" s="422"/>
      <c r="D12" s="391"/>
      <c r="E12" s="392"/>
      <c r="F12" s="422"/>
      <c r="G12" s="389"/>
      <c r="H12" s="1138"/>
      <c r="I12" s="1139"/>
      <c r="J12" s="1139"/>
      <c r="K12" s="1140"/>
    </row>
    <row r="13" spans="1:11" ht="30.75" customHeight="1">
      <c r="A13" s="390" t="s">
        <v>394</v>
      </c>
      <c r="B13" s="424" t="s">
        <v>516</v>
      </c>
      <c r="C13" s="422"/>
      <c r="D13" s="391"/>
      <c r="E13" s="392"/>
      <c r="F13" s="422"/>
      <c r="G13" s="389"/>
      <c r="H13" s="1138"/>
      <c r="I13" s="1139"/>
      <c r="J13" s="1139"/>
      <c r="K13" s="1140"/>
    </row>
    <row r="14" spans="1:11" ht="30.75" customHeight="1">
      <c r="A14" s="1141"/>
      <c r="B14" s="1143" t="s">
        <v>417</v>
      </c>
      <c r="C14" s="1145"/>
      <c r="D14" s="1145"/>
      <c r="E14" s="1145"/>
      <c r="F14" s="1145"/>
      <c r="G14" s="1145"/>
      <c r="H14" s="1147"/>
      <c r="I14" s="1148"/>
      <c r="J14" s="1148"/>
      <c r="K14" s="1149"/>
    </row>
    <row r="15" spans="1:11" ht="30.75" customHeight="1">
      <c r="A15" s="1142"/>
      <c r="B15" s="1144"/>
      <c r="C15" s="1146"/>
      <c r="D15" s="1146"/>
      <c r="E15" s="1146"/>
      <c r="F15" s="1146"/>
      <c r="G15" s="1146"/>
      <c r="H15" s="1138"/>
      <c r="I15" s="1139"/>
      <c r="J15" s="1139"/>
      <c r="K15" s="1140"/>
    </row>
    <row r="16" spans="1:11" ht="30.75" customHeight="1">
      <c r="A16" s="381"/>
      <c r="B16" s="383" t="s">
        <v>517</v>
      </c>
      <c r="C16" s="382"/>
      <c r="D16" s="382"/>
      <c r="E16" s="382"/>
      <c r="F16" s="382"/>
      <c r="G16" s="387"/>
      <c r="H16" s="1127"/>
      <c r="I16" s="1128"/>
      <c r="J16" s="1128"/>
      <c r="K16" s="1129"/>
    </row>
    <row r="17" spans="1:11" ht="30.75" customHeight="1">
      <c r="A17" s="381"/>
      <c r="B17" s="384" t="s">
        <v>518</v>
      </c>
      <c r="C17" s="382"/>
      <c r="D17" s="382"/>
      <c r="E17" s="382"/>
      <c r="F17" s="382"/>
      <c r="G17" s="388"/>
      <c r="H17" s="1127"/>
      <c r="I17" s="1128"/>
      <c r="J17" s="1128"/>
      <c r="K17" s="1129"/>
    </row>
    <row r="18" spans="1:11" ht="30.75" customHeight="1">
      <c r="A18" s="381"/>
      <c r="B18" s="383" t="s">
        <v>519</v>
      </c>
      <c r="C18" s="382"/>
      <c r="D18" s="382"/>
      <c r="E18" s="382"/>
      <c r="F18" s="382"/>
      <c r="G18" s="387"/>
      <c r="H18" s="1127"/>
      <c r="I18" s="1128"/>
      <c r="J18" s="1128"/>
      <c r="K18" s="1129"/>
    </row>
    <row r="19" spans="1:11" ht="30.75" customHeight="1">
      <c r="A19" s="1130" t="s">
        <v>626</v>
      </c>
      <c r="B19" s="1130"/>
      <c r="C19" s="1130"/>
      <c r="D19" s="1130"/>
      <c r="E19" s="1130"/>
      <c r="F19" s="1130"/>
      <c r="G19" s="1130"/>
      <c r="H19" s="1130"/>
      <c r="I19" s="1130"/>
      <c r="J19" s="1130"/>
      <c r="K19" s="1130"/>
    </row>
    <row r="20" spans="1:11" ht="30.75" customHeight="1">
      <c r="A20" s="1131" t="s">
        <v>493</v>
      </c>
      <c r="B20" s="1132"/>
      <c r="C20" s="376" t="s">
        <v>494</v>
      </c>
      <c r="D20" s="377" t="s">
        <v>495</v>
      </c>
      <c r="E20" s="378" t="s">
        <v>496</v>
      </c>
      <c r="F20" s="379" t="s">
        <v>497</v>
      </c>
      <c r="G20" s="380" t="s">
        <v>498</v>
      </c>
      <c r="H20" s="1133" t="s">
        <v>499</v>
      </c>
      <c r="I20" s="1134"/>
      <c r="J20" s="1134"/>
      <c r="K20" s="1135"/>
    </row>
    <row r="21" spans="1:11" ht="30.75" customHeight="1">
      <c r="A21" s="381"/>
      <c r="B21" s="384" t="s">
        <v>520</v>
      </c>
      <c r="C21" s="382"/>
      <c r="D21" s="382"/>
      <c r="E21" s="382"/>
      <c r="F21" s="382"/>
      <c r="G21" s="421"/>
      <c r="H21" s="1127"/>
      <c r="I21" s="1128"/>
      <c r="J21" s="1128"/>
      <c r="K21" s="1129"/>
    </row>
    <row r="22" spans="1:11" ht="30.75" customHeight="1">
      <c r="A22" s="386" t="s">
        <v>521</v>
      </c>
      <c r="B22" s="384" t="s">
        <v>522</v>
      </c>
      <c r="C22" s="382"/>
      <c r="D22" s="385">
        <v>1</v>
      </c>
      <c r="E22" s="386" t="s">
        <v>503</v>
      </c>
      <c r="F22" s="382"/>
      <c r="G22" s="387"/>
      <c r="H22" s="1127"/>
      <c r="I22" s="1128"/>
      <c r="J22" s="1128"/>
      <c r="K22" s="1129"/>
    </row>
    <row r="23" spans="1:11" ht="30.75" customHeight="1">
      <c r="A23" s="386" t="s">
        <v>523</v>
      </c>
      <c r="B23" s="384" t="s">
        <v>504</v>
      </c>
      <c r="C23" s="384"/>
      <c r="D23" s="382"/>
      <c r="E23" s="382"/>
      <c r="F23" s="382"/>
      <c r="G23" s="387"/>
      <c r="H23" s="1127"/>
      <c r="I23" s="1128"/>
      <c r="J23" s="1128"/>
      <c r="K23" s="1129"/>
    </row>
    <row r="24" spans="1:11" ht="30.75" customHeight="1">
      <c r="A24" s="386" t="s">
        <v>524</v>
      </c>
      <c r="B24" s="424" t="s">
        <v>525</v>
      </c>
      <c r="C24" s="384"/>
      <c r="D24" s="422"/>
      <c r="E24" s="422"/>
      <c r="F24" s="422"/>
      <c r="G24" s="422"/>
      <c r="H24" s="1138"/>
      <c r="I24" s="1139"/>
      <c r="J24" s="1139"/>
      <c r="K24" s="1140"/>
    </row>
    <row r="25" spans="1:11" ht="30.75" customHeight="1">
      <c r="A25" s="381"/>
      <c r="B25" s="382"/>
      <c r="C25" s="382"/>
      <c r="D25" s="382"/>
      <c r="E25" s="382"/>
      <c r="F25" s="382"/>
      <c r="G25" s="421"/>
      <c r="H25" s="1127"/>
      <c r="I25" s="1128"/>
      <c r="J25" s="1128"/>
      <c r="K25" s="1129"/>
    </row>
    <row r="26" spans="1:11" ht="30.75" customHeight="1">
      <c r="A26" s="386" t="s">
        <v>526</v>
      </c>
      <c r="B26" s="384" t="s">
        <v>512</v>
      </c>
      <c r="C26" s="382"/>
      <c r="D26" s="385">
        <v>1</v>
      </c>
      <c r="E26" s="386" t="s">
        <v>503</v>
      </c>
      <c r="F26" s="382"/>
      <c r="G26" s="389"/>
      <c r="H26" s="1127"/>
      <c r="I26" s="1128"/>
      <c r="J26" s="1128"/>
      <c r="K26" s="1129"/>
    </row>
    <row r="27" spans="1:11" ht="30.75" customHeight="1">
      <c r="A27" s="386" t="s">
        <v>527</v>
      </c>
      <c r="B27" s="393" t="s">
        <v>528</v>
      </c>
      <c r="C27" s="384" t="s">
        <v>529</v>
      </c>
      <c r="D27" s="382"/>
      <c r="E27" s="382"/>
      <c r="F27" s="382"/>
      <c r="G27" s="389"/>
      <c r="H27" s="1127"/>
      <c r="I27" s="1128"/>
      <c r="J27" s="1128"/>
      <c r="K27" s="1129"/>
    </row>
    <row r="28" spans="1:11" ht="30.75" customHeight="1">
      <c r="A28" s="386" t="s">
        <v>530</v>
      </c>
      <c r="B28" s="394" t="s">
        <v>531</v>
      </c>
      <c r="C28" s="424" t="s">
        <v>532</v>
      </c>
      <c r="D28" s="422"/>
      <c r="E28" s="422"/>
      <c r="F28" s="422"/>
      <c r="G28" s="422"/>
      <c r="H28" s="1138"/>
      <c r="I28" s="1139"/>
      <c r="J28" s="1139"/>
      <c r="K28" s="1140"/>
    </row>
    <row r="29" spans="1:11" ht="30.75" customHeight="1">
      <c r="A29" s="381"/>
      <c r="B29" s="382"/>
      <c r="C29" s="382"/>
      <c r="D29" s="382"/>
      <c r="E29" s="382"/>
      <c r="F29" s="382"/>
      <c r="G29" s="421"/>
      <c r="H29" s="1127"/>
      <c r="I29" s="1128"/>
      <c r="J29" s="1128"/>
      <c r="K29" s="1129"/>
    </row>
    <row r="30" spans="1:11" ht="30.75" customHeight="1">
      <c r="A30" s="386" t="s">
        <v>533</v>
      </c>
      <c r="B30" s="384" t="s">
        <v>534</v>
      </c>
      <c r="C30" s="382"/>
      <c r="D30" s="385">
        <v>1</v>
      </c>
      <c r="E30" s="386" t="s">
        <v>503</v>
      </c>
      <c r="F30" s="382"/>
      <c r="G30" s="388"/>
      <c r="H30" s="1127"/>
      <c r="I30" s="1128"/>
      <c r="J30" s="1128"/>
      <c r="K30" s="1129"/>
    </row>
    <row r="31" spans="1:11" ht="30.75" customHeight="1">
      <c r="A31" s="386" t="s">
        <v>535</v>
      </c>
      <c r="B31" s="393" t="s">
        <v>536</v>
      </c>
      <c r="C31" s="384" t="s">
        <v>537</v>
      </c>
      <c r="D31" s="382"/>
      <c r="E31" s="382"/>
      <c r="F31" s="382"/>
      <c r="G31" s="388"/>
      <c r="H31" s="1127"/>
      <c r="I31" s="1128"/>
      <c r="J31" s="1128"/>
      <c r="K31" s="1129"/>
    </row>
    <row r="32" spans="1:11" ht="30.75" customHeight="1">
      <c r="A32" s="395" t="s">
        <v>538</v>
      </c>
      <c r="B32" s="396" t="s">
        <v>539</v>
      </c>
      <c r="C32" s="397" t="s">
        <v>540</v>
      </c>
      <c r="D32" s="422"/>
      <c r="E32" s="422"/>
      <c r="F32" s="422"/>
      <c r="G32" s="422"/>
      <c r="H32" s="1138"/>
      <c r="I32" s="1139"/>
      <c r="J32" s="1139"/>
      <c r="K32" s="1140"/>
    </row>
    <row r="33" spans="1:11" ht="30.75" customHeight="1">
      <c r="A33" s="381"/>
      <c r="B33" s="382"/>
      <c r="C33" s="382"/>
      <c r="D33" s="382"/>
      <c r="E33" s="382"/>
      <c r="F33" s="382"/>
      <c r="G33" s="421"/>
      <c r="H33" s="1127"/>
      <c r="I33" s="1128"/>
      <c r="J33" s="1128"/>
      <c r="K33" s="1129"/>
    </row>
    <row r="34" spans="1:11" ht="30.75" customHeight="1">
      <c r="A34" s="386" t="s">
        <v>541</v>
      </c>
      <c r="B34" s="384" t="s">
        <v>542</v>
      </c>
      <c r="C34" s="382"/>
      <c r="D34" s="385">
        <v>1</v>
      </c>
      <c r="E34" s="386" t="s">
        <v>503</v>
      </c>
      <c r="F34" s="382"/>
      <c r="G34" s="388"/>
      <c r="H34" s="1127"/>
      <c r="I34" s="1128"/>
      <c r="J34" s="1128"/>
      <c r="K34" s="1129"/>
    </row>
    <row r="35" spans="1:11" ht="30.75" customHeight="1">
      <c r="A35" s="386" t="s">
        <v>543</v>
      </c>
      <c r="B35" s="393" t="s">
        <v>544</v>
      </c>
      <c r="C35" s="384" t="s">
        <v>545</v>
      </c>
      <c r="D35" s="382"/>
      <c r="E35" s="382"/>
      <c r="F35" s="382"/>
      <c r="G35" s="388"/>
      <c r="H35" s="1127"/>
      <c r="I35" s="1128"/>
      <c r="J35" s="1128"/>
      <c r="K35" s="1129"/>
    </row>
    <row r="36" spans="1:11" ht="30.75" customHeight="1">
      <c r="A36" s="395" t="s">
        <v>546</v>
      </c>
      <c r="B36" s="394" t="s">
        <v>547</v>
      </c>
      <c r="C36" s="397" t="s">
        <v>548</v>
      </c>
      <c r="D36" s="422"/>
      <c r="E36" s="422"/>
      <c r="F36" s="422"/>
      <c r="G36" s="422"/>
      <c r="H36" s="1138"/>
      <c r="I36" s="1139"/>
      <c r="J36" s="1139"/>
      <c r="K36" s="1140"/>
    </row>
    <row r="37" spans="1:11" ht="30.75" customHeight="1">
      <c r="A37" s="398"/>
      <c r="B37" s="399"/>
      <c r="C37" s="399"/>
      <c r="D37" s="399"/>
      <c r="E37" s="399"/>
      <c r="F37" s="399"/>
      <c r="G37" s="420"/>
      <c r="H37" s="1150"/>
      <c r="I37" s="1151"/>
      <c r="J37" s="1151"/>
      <c r="K37" s="1152"/>
    </row>
    <row r="38" spans="1:11" ht="30.75" customHeight="1">
      <c r="A38" s="1130" t="s">
        <v>626</v>
      </c>
      <c r="B38" s="1130"/>
      <c r="C38" s="1130"/>
      <c r="D38" s="1130"/>
      <c r="E38" s="1130"/>
      <c r="F38" s="1130"/>
      <c r="G38" s="1130"/>
      <c r="H38" s="1130"/>
      <c r="I38" s="1130"/>
      <c r="J38" s="1130"/>
      <c r="K38" s="1130"/>
    </row>
    <row r="39" spans="1:11" ht="30.75" customHeight="1">
      <c r="A39" s="1131" t="s">
        <v>493</v>
      </c>
      <c r="B39" s="1132"/>
      <c r="C39" s="376" t="s">
        <v>494</v>
      </c>
      <c r="D39" s="377" t="s">
        <v>495</v>
      </c>
      <c r="E39" s="378" t="s">
        <v>496</v>
      </c>
      <c r="F39" s="379" t="s">
        <v>497</v>
      </c>
      <c r="G39" s="380" t="s">
        <v>498</v>
      </c>
      <c r="H39" s="1133" t="s">
        <v>499</v>
      </c>
      <c r="I39" s="1134"/>
      <c r="J39" s="1134"/>
      <c r="K39" s="1135"/>
    </row>
    <row r="40" spans="1:11" ht="30.75" customHeight="1">
      <c r="A40" s="381"/>
      <c r="B40" s="384" t="s">
        <v>549</v>
      </c>
      <c r="C40" s="382"/>
      <c r="D40" s="382"/>
      <c r="E40" s="382"/>
      <c r="F40" s="382"/>
      <c r="G40" s="421"/>
      <c r="H40" s="1127"/>
      <c r="I40" s="1128"/>
      <c r="J40" s="1128"/>
      <c r="K40" s="1129"/>
    </row>
    <row r="41" spans="1:11" ht="30.75" customHeight="1">
      <c r="A41" s="381"/>
      <c r="B41" s="384" t="s">
        <v>550</v>
      </c>
      <c r="C41" s="382"/>
      <c r="D41" s="385">
        <v>1</v>
      </c>
      <c r="E41" s="386" t="s">
        <v>503</v>
      </c>
      <c r="F41" s="382"/>
      <c r="G41" s="388"/>
      <c r="H41" s="1127"/>
      <c r="I41" s="1128"/>
      <c r="J41" s="1128"/>
      <c r="K41" s="1129"/>
    </row>
    <row r="42" spans="1:11" ht="30.75" customHeight="1">
      <c r="A42" s="386" t="s">
        <v>551</v>
      </c>
      <c r="B42" s="393" t="s">
        <v>552</v>
      </c>
      <c r="C42" s="384" t="s">
        <v>553</v>
      </c>
      <c r="D42" s="382"/>
      <c r="E42" s="382"/>
      <c r="F42" s="382"/>
      <c r="G42" s="388"/>
      <c r="H42" s="1127"/>
      <c r="I42" s="1128"/>
      <c r="J42" s="1128"/>
      <c r="K42" s="1129"/>
    </row>
    <row r="43" spans="1:11" ht="30.75" customHeight="1">
      <c r="A43" s="386" t="s">
        <v>554</v>
      </c>
      <c r="B43" s="393" t="s">
        <v>555</v>
      </c>
      <c r="C43" s="384" t="s">
        <v>556</v>
      </c>
      <c r="D43" s="382"/>
      <c r="E43" s="382"/>
      <c r="F43" s="382"/>
      <c r="G43" s="400"/>
      <c r="H43" s="1127"/>
      <c r="I43" s="1128"/>
      <c r="J43" s="1128"/>
      <c r="K43" s="1129"/>
    </row>
    <row r="44" spans="1:11" ht="30.75" customHeight="1">
      <c r="A44" s="381"/>
      <c r="B44" s="382"/>
      <c r="C44" s="382"/>
      <c r="D44" s="382"/>
      <c r="E44" s="382"/>
      <c r="F44" s="382"/>
      <c r="G44" s="421"/>
      <c r="H44" s="1127"/>
      <c r="I44" s="1128"/>
      <c r="J44" s="1128"/>
      <c r="K44" s="1129"/>
    </row>
    <row r="45" spans="1:11" ht="30.75" customHeight="1">
      <c r="A45" s="381"/>
      <c r="B45" s="384" t="s">
        <v>517</v>
      </c>
      <c r="C45" s="382"/>
      <c r="D45" s="385">
        <v>1</v>
      </c>
      <c r="E45" s="386" t="s">
        <v>503</v>
      </c>
      <c r="F45" s="382"/>
      <c r="G45" s="387"/>
      <c r="H45" s="1127"/>
      <c r="I45" s="1128"/>
      <c r="J45" s="1128"/>
      <c r="K45" s="1129"/>
    </row>
    <row r="46" spans="1:11" ht="30.75" customHeight="1">
      <c r="A46" s="386" t="s">
        <v>557</v>
      </c>
      <c r="B46" s="393" t="s">
        <v>558</v>
      </c>
      <c r="C46" s="384" t="s">
        <v>559</v>
      </c>
      <c r="D46" s="382"/>
      <c r="E46" s="382"/>
      <c r="F46" s="382"/>
      <c r="G46" s="387"/>
      <c r="H46" s="1127"/>
      <c r="I46" s="1128"/>
      <c r="J46" s="1128"/>
      <c r="K46" s="1129"/>
    </row>
    <row r="47" spans="1:11" ht="30.75" customHeight="1">
      <c r="A47" s="386" t="s">
        <v>560</v>
      </c>
      <c r="B47" s="393" t="s">
        <v>561</v>
      </c>
      <c r="C47" s="384" t="s">
        <v>562</v>
      </c>
      <c r="D47" s="382"/>
      <c r="E47" s="382"/>
      <c r="F47" s="382"/>
      <c r="G47" s="389"/>
      <c r="H47" s="1127"/>
      <c r="I47" s="1128"/>
      <c r="J47" s="1128"/>
      <c r="K47" s="1129"/>
    </row>
    <row r="48" spans="1:11" ht="30.75" customHeight="1">
      <c r="A48" s="381"/>
      <c r="B48" s="382"/>
      <c r="C48" s="382"/>
      <c r="D48" s="382"/>
      <c r="E48" s="382"/>
      <c r="F48" s="382"/>
      <c r="G48" s="421"/>
      <c r="H48" s="1127"/>
      <c r="I48" s="1128"/>
      <c r="J48" s="1128"/>
      <c r="K48" s="1129"/>
    </row>
    <row r="49" spans="1:11" ht="30.75" customHeight="1">
      <c r="A49" s="386" t="s">
        <v>563</v>
      </c>
      <c r="B49" s="384" t="s">
        <v>518</v>
      </c>
      <c r="C49" s="382"/>
      <c r="D49" s="385">
        <v>1</v>
      </c>
      <c r="E49" s="386" t="s">
        <v>503</v>
      </c>
      <c r="F49" s="382"/>
      <c r="G49" s="388"/>
      <c r="H49" s="1127"/>
      <c r="I49" s="1128"/>
      <c r="J49" s="1128"/>
      <c r="K49" s="1129"/>
    </row>
    <row r="50" spans="1:11" ht="30.75" customHeight="1">
      <c r="A50" s="386" t="s">
        <v>564</v>
      </c>
      <c r="B50" s="393" t="s">
        <v>565</v>
      </c>
      <c r="C50" s="384" t="s">
        <v>566</v>
      </c>
      <c r="D50" s="382"/>
      <c r="E50" s="382"/>
      <c r="F50" s="382"/>
      <c r="G50" s="388"/>
      <c r="H50" s="1127"/>
      <c r="I50" s="1128"/>
      <c r="J50" s="1128"/>
      <c r="K50" s="1129"/>
    </row>
    <row r="51" spans="1:11" ht="30.75" customHeight="1">
      <c r="A51" s="386" t="s">
        <v>567</v>
      </c>
      <c r="B51" s="393" t="s">
        <v>568</v>
      </c>
      <c r="C51" s="384" t="s">
        <v>569</v>
      </c>
      <c r="D51" s="382"/>
      <c r="E51" s="382"/>
      <c r="F51" s="382"/>
      <c r="G51" s="400"/>
      <c r="H51" s="1127"/>
      <c r="I51" s="1128"/>
      <c r="J51" s="1128"/>
      <c r="K51" s="1129"/>
    </row>
    <row r="52" spans="1:11" ht="30.75" customHeight="1">
      <c r="A52" s="381"/>
      <c r="B52" s="382"/>
      <c r="C52" s="382"/>
      <c r="D52" s="382"/>
      <c r="E52" s="382"/>
      <c r="F52" s="382"/>
      <c r="G52" s="421"/>
      <c r="H52" s="1127"/>
      <c r="I52" s="1128"/>
      <c r="J52" s="1128"/>
      <c r="K52" s="1129"/>
    </row>
    <row r="53" spans="1:11" ht="30.75" customHeight="1">
      <c r="A53" s="381"/>
      <c r="B53" s="384" t="s">
        <v>519</v>
      </c>
      <c r="C53" s="382"/>
      <c r="D53" s="385">
        <v>1</v>
      </c>
      <c r="E53" s="386" t="s">
        <v>503</v>
      </c>
      <c r="F53" s="382"/>
      <c r="G53" s="387"/>
      <c r="H53" s="1127"/>
      <c r="I53" s="1128"/>
      <c r="J53" s="1128"/>
      <c r="K53" s="1129"/>
    </row>
    <row r="54" spans="1:11" ht="30.75" customHeight="1">
      <c r="A54" s="381"/>
      <c r="B54" s="393" t="s">
        <v>570</v>
      </c>
      <c r="C54" s="384" t="s">
        <v>571</v>
      </c>
      <c r="D54" s="382"/>
      <c r="E54" s="382"/>
      <c r="F54" s="382"/>
      <c r="G54" s="387"/>
      <c r="H54" s="1127"/>
      <c r="I54" s="1128"/>
      <c r="J54" s="1128"/>
      <c r="K54" s="1129"/>
    </row>
    <row r="55" spans="1:11" ht="30.75" customHeight="1">
      <c r="A55" s="423"/>
      <c r="B55" s="394" t="s">
        <v>572</v>
      </c>
      <c r="C55" s="384" t="s">
        <v>573</v>
      </c>
      <c r="D55" s="422"/>
      <c r="E55" s="422"/>
      <c r="F55" s="422"/>
      <c r="G55" s="422"/>
      <c r="H55" s="1138"/>
      <c r="I55" s="1139"/>
      <c r="J55" s="1139"/>
      <c r="K55" s="1140"/>
    </row>
    <row r="56" spans="1:11" ht="30.75" customHeight="1">
      <c r="A56" s="398"/>
      <c r="B56" s="399"/>
      <c r="C56" s="399"/>
      <c r="D56" s="399"/>
      <c r="E56" s="399"/>
      <c r="F56" s="399"/>
      <c r="G56" s="420"/>
      <c r="H56" s="1150"/>
      <c r="I56" s="1151"/>
      <c r="J56" s="1151"/>
      <c r="K56" s="1152"/>
    </row>
    <row r="57" spans="1:11" ht="30.75" customHeight="1">
      <c r="A57" s="1130" t="s">
        <v>626</v>
      </c>
      <c r="B57" s="1130"/>
      <c r="C57" s="1130"/>
      <c r="D57" s="1130"/>
      <c r="E57" s="1130"/>
      <c r="F57" s="1130"/>
      <c r="G57" s="1130"/>
      <c r="H57" s="1130"/>
      <c r="I57" s="1130"/>
      <c r="J57" s="1130"/>
      <c r="K57" s="1130"/>
    </row>
    <row r="58" spans="1:11" ht="30.75" customHeight="1">
      <c r="A58" s="1131" t="s">
        <v>493</v>
      </c>
      <c r="B58" s="1132"/>
      <c r="C58" s="376" t="s">
        <v>494</v>
      </c>
      <c r="D58" s="377" t="s">
        <v>495</v>
      </c>
      <c r="E58" s="378" t="s">
        <v>496</v>
      </c>
      <c r="F58" s="379" t="s">
        <v>497</v>
      </c>
      <c r="G58" s="380" t="s">
        <v>498</v>
      </c>
      <c r="H58" s="1133" t="s">
        <v>499</v>
      </c>
      <c r="I58" s="1134"/>
      <c r="J58" s="1134"/>
      <c r="K58" s="1135"/>
    </row>
    <row r="59" spans="1:11" ht="30.75" customHeight="1">
      <c r="A59" s="377" t="s">
        <v>574</v>
      </c>
      <c r="B59" s="384" t="s">
        <v>502</v>
      </c>
      <c r="C59" s="382"/>
      <c r="D59" s="382"/>
      <c r="E59" s="382"/>
      <c r="F59" s="382"/>
      <c r="G59" s="421"/>
      <c r="H59" s="1127"/>
      <c r="I59" s="1128"/>
      <c r="J59" s="1128"/>
      <c r="K59" s="1129"/>
    </row>
    <row r="60" spans="1:11" ht="30.75" customHeight="1">
      <c r="A60" s="401">
        <v>1</v>
      </c>
      <c r="B60" s="384" t="s">
        <v>575</v>
      </c>
      <c r="C60" s="382"/>
      <c r="D60" s="385">
        <v>1</v>
      </c>
      <c r="E60" s="386" t="s">
        <v>503</v>
      </c>
      <c r="F60" s="382"/>
      <c r="G60" s="388"/>
      <c r="H60" s="1127"/>
      <c r="I60" s="1128"/>
      <c r="J60" s="1128"/>
      <c r="K60" s="1129"/>
    </row>
    <row r="61" spans="1:11" ht="30.75" customHeight="1">
      <c r="A61" s="401">
        <v>2</v>
      </c>
      <c r="B61" s="384" t="s">
        <v>576</v>
      </c>
      <c r="C61" s="384"/>
      <c r="D61" s="385">
        <v>1</v>
      </c>
      <c r="E61" s="386" t="s">
        <v>503</v>
      </c>
      <c r="F61" s="382"/>
      <c r="G61" s="388"/>
      <c r="H61" s="1127"/>
      <c r="I61" s="1128"/>
      <c r="J61" s="1128"/>
      <c r="K61" s="1129"/>
    </row>
    <row r="62" spans="1:11" ht="30.75" customHeight="1">
      <c r="A62" s="401">
        <v>3</v>
      </c>
      <c r="B62" s="384" t="s">
        <v>577</v>
      </c>
      <c r="C62" s="384"/>
      <c r="D62" s="385">
        <v>1</v>
      </c>
      <c r="E62" s="386" t="s">
        <v>503</v>
      </c>
      <c r="F62" s="382"/>
      <c r="G62" s="400"/>
      <c r="H62" s="1127"/>
      <c r="I62" s="1128"/>
      <c r="J62" s="1128"/>
      <c r="K62" s="1129"/>
    </row>
    <row r="63" spans="1:11" ht="30.75" customHeight="1">
      <c r="A63" s="401">
        <v>4</v>
      </c>
      <c r="B63" s="384" t="s">
        <v>578</v>
      </c>
      <c r="C63" s="382"/>
      <c r="D63" s="385">
        <v>1</v>
      </c>
      <c r="E63" s="386" t="s">
        <v>503</v>
      </c>
      <c r="F63" s="382"/>
      <c r="G63" s="421"/>
      <c r="H63" s="1127"/>
      <c r="I63" s="1128"/>
      <c r="J63" s="1128"/>
      <c r="K63" s="1129"/>
    </row>
    <row r="64" spans="1:11" ht="30.75" customHeight="1">
      <c r="A64" s="401">
        <v>5</v>
      </c>
      <c r="B64" s="384" t="s">
        <v>579</v>
      </c>
      <c r="C64" s="382"/>
      <c r="D64" s="385">
        <v>1</v>
      </c>
      <c r="E64" s="386" t="s">
        <v>503</v>
      </c>
      <c r="F64" s="382"/>
      <c r="G64" s="387"/>
      <c r="H64" s="1127"/>
      <c r="I64" s="1128"/>
      <c r="J64" s="1128"/>
      <c r="K64" s="1129"/>
    </row>
    <row r="65" spans="1:11" ht="30.75" customHeight="1">
      <c r="A65" s="401">
        <v>6</v>
      </c>
      <c r="B65" s="384" t="s">
        <v>580</v>
      </c>
      <c r="C65" s="384"/>
      <c r="D65" s="385">
        <v>1</v>
      </c>
      <c r="E65" s="386" t="s">
        <v>503</v>
      </c>
      <c r="F65" s="382"/>
      <c r="G65" s="387"/>
      <c r="H65" s="1127"/>
      <c r="I65" s="1128"/>
      <c r="J65" s="1128"/>
      <c r="K65" s="1129"/>
    </row>
    <row r="66" spans="1:11" ht="30.75" customHeight="1">
      <c r="A66" s="401">
        <v>7</v>
      </c>
      <c r="B66" s="384" t="s">
        <v>581</v>
      </c>
      <c r="C66" s="384"/>
      <c r="D66" s="385">
        <v>1</v>
      </c>
      <c r="E66" s="386" t="s">
        <v>503</v>
      </c>
      <c r="F66" s="382"/>
      <c r="G66" s="389"/>
      <c r="H66" s="1127"/>
      <c r="I66" s="1128"/>
      <c r="J66" s="1128"/>
      <c r="K66" s="1129"/>
    </row>
    <row r="67" spans="1:11" ht="30.75" customHeight="1">
      <c r="A67" s="401">
        <v>8</v>
      </c>
      <c r="B67" s="384" t="s">
        <v>582</v>
      </c>
      <c r="C67" s="382"/>
      <c r="D67" s="385">
        <v>1</v>
      </c>
      <c r="E67" s="386" t="s">
        <v>503</v>
      </c>
      <c r="F67" s="382"/>
      <c r="G67" s="421"/>
      <c r="H67" s="1127"/>
      <c r="I67" s="1128"/>
      <c r="J67" s="1128"/>
      <c r="K67" s="1129"/>
    </row>
    <row r="68" spans="1:11" ht="30.75" customHeight="1">
      <c r="A68" s="401">
        <v>9</v>
      </c>
      <c r="B68" s="384" t="s">
        <v>583</v>
      </c>
      <c r="C68" s="382"/>
      <c r="D68" s="385">
        <v>1</v>
      </c>
      <c r="E68" s="386" t="s">
        <v>503</v>
      </c>
      <c r="F68" s="382"/>
      <c r="G68" s="388"/>
      <c r="H68" s="1127"/>
      <c r="I68" s="1128"/>
      <c r="J68" s="1128"/>
      <c r="K68" s="1129"/>
    </row>
    <row r="69" spans="1:11" ht="30.75" customHeight="1">
      <c r="A69" s="401">
        <v>10</v>
      </c>
      <c r="B69" s="384" t="s">
        <v>584</v>
      </c>
      <c r="C69" s="384"/>
      <c r="D69" s="385">
        <v>1</v>
      </c>
      <c r="E69" s="386" t="s">
        <v>503</v>
      </c>
      <c r="F69" s="382"/>
      <c r="G69" s="388"/>
      <c r="H69" s="1127"/>
      <c r="I69" s="1128"/>
      <c r="J69" s="1128"/>
      <c r="K69" s="1129"/>
    </row>
    <row r="70" spans="1:11" ht="30.75" customHeight="1">
      <c r="A70" s="401">
        <v>11</v>
      </c>
      <c r="B70" s="384" t="s">
        <v>585</v>
      </c>
      <c r="C70" s="384"/>
      <c r="D70" s="385">
        <v>1</v>
      </c>
      <c r="E70" s="386" t="s">
        <v>503</v>
      </c>
      <c r="F70" s="382"/>
      <c r="G70" s="400"/>
      <c r="H70" s="1127"/>
      <c r="I70" s="1128"/>
      <c r="J70" s="1128"/>
      <c r="K70" s="1129"/>
    </row>
    <row r="71" spans="1:11" ht="30.75" customHeight="1">
      <c r="A71" s="401">
        <v>12</v>
      </c>
      <c r="B71" s="384" t="s">
        <v>586</v>
      </c>
      <c r="C71" s="382"/>
      <c r="D71" s="385">
        <v>1</v>
      </c>
      <c r="E71" s="386" t="s">
        <v>503</v>
      </c>
      <c r="F71" s="382"/>
      <c r="G71" s="421"/>
      <c r="H71" s="1127"/>
      <c r="I71" s="1128"/>
      <c r="J71" s="1128"/>
      <c r="K71" s="1129"/>
    </row>
    <row r="72" spans="1:11" ht="30.75" customHeight="1">
      <c r="A72" s="401">
        <v>13</v>
      </c>
      <c r="B72" s="384" t="s">
        <v>587</v>
      </c>
      <c r="C72" s="382"/>
      <c r="D72" s="385">
        <v>1</v>
      </c>
      <c r="E72" s="386" t="s">
        <v>503</v>
      </c>
      <c r="F72" s="382"/>
      <c r="G72" s="387"/>
      <c r="H72" s="1127"/>
      <c r="I72" s="1128"/>
      <c r="J72" s="1128"/>
      <c r="K72" s="1129"/>
    </row>
    <row r="73" spans="1:11" ht="30.75" customHeight="1">
      <c r="A73" s="401">
        <v>14</v>
      </c>
      <c r="B73" s="384" t="s">
        <v>588</v>
      </c>
      <c r="C73" s="384"/>
      <c r="D73" s="385">
        <v>1</v>
      </c>
      <c r="E73" s="386" t="s">
        <v>503</v>
      </c>
      <c r="F73" s="382"/>
      <c r="G73" s="387"/>
      <c r="H73" s="1127"/>
      <c r="I73" s="1128"/>
      <c r="J73" s="1128"/>
      <c r="K73" s="1129"/>
    </row>
    <row r="74" spans="1:11" ht="30.75" customHeight="1">
      <c r="A74" s="401">
        <v>15</v>
      </c>
      <c r="B74" s="384" t="s">
        <v>589</v>
      </c>
      <c r="C74" s="384"/>
      <c r="D74" s="385">
        <v>1</v>
      </c>
      <c r="E74" s="386" t="s">
        <v>503</v>
      </c>
      <c r="F74" s="422"/>
      <c r="G74" s="422"/>
      <c r="H74" s="1138"/>
      <c r="I74" s="1139"/>
      <c r="J74" s="1139"/>
      <c r="K74" s="1140"/>
    </row>
    <row r="75" spans="1:11" ht="30.75" customHeight="1">
      <c r="A75" s="401">
        <v>16</v>
      </c>
      <c r="B75" s="384" t="s">
        <v>590</v>
      </c>
      <c r="C75" s="399"/>
      <c r="D75" s="385">
        <v>1</v>
      </c>
      <c r="E75" s="386" t="s">
        <v>503</v>
      </c>
      <c r="F75" s="399"/>
      <c r="G75" s="420"/>
      <c r="H75" s="1150"/>
      <c r="I75" s="1151"/>
      <c r="J75" s="1151"/>
      <c r="K75" s="1152"/>
    </row>
    <row r="76" spans="1:11" ht="30.75" customHeight="1">
      <c r="A76" s="1130" t="s">
        <v>626</v>
      </c>
      <c r="B76" s="1130"/>
      <c r="C76" s="1130"/>
      <c r="D76" s="1130"/>
      <c r="E76" s="1130"/>
      <c r="F76" s="1130"/>
      <c r="G76" s="1130"/>
      <c r="H76" s="1130"/>
      <c r="I76" s="1130"/>
      <c r="J76" s="1130"/>
      <c r="K76" s="1130"/>
    </row>
    <row r="77" spans="1:11" ht="30.75" customHeight="1">
      <c r="A77" s="1131" t="s">
        <v>493</v>
      </c>
      <c r="B77" s="1132"/>
      <c r="C77" s="376" t="s">
        <v>494</v>
      </c>
      <c r="D77" s="377" t="s">
        <v>495</v>
      </c>
      <c r="E77" s="378" t="s">
        <v>496</v>
      </c>
      <c r="F77" s="379" t="s">
        <v>497</v>
      </c>
      <c r="G77" s="380" t="s">
        <v>498</v>
      </c>
      <c r="H77" s="1133" t="s">
        <v>499</v>
      </c>
      <c r="I77" s="1134"/>
      <c r="J77" s="1134"/>
      <c r="K77" s="1135"/>
    </row>
    <row r="78" spans="1:11" ht="30.75" customHeight="1">
      <c r="A78" s="401">
        <v>17</v>
      </c>
      <c r="B78" s="384" t="s">
        <v>591</v>
      </c>
      <c r="C78" s="382"/>
      <c r="D78" s="385">
        <v>1</v>
      </c>
      <c r="E78" s="386" t="s">
        <v>503</v>
      </c>
      <c r="F78" s="382"/>
      <c r="G78" s="421"/>
      <c r="H78" s="1127"/>
      <c r="I78" s="1128"/>
      <c r="J78" s="1128"/>
      <c r="K78" s="1129"/>
    </row>
    <row r="79" spans="1:11" ht="30.75" customHeight="1">
      <c r="A79" s="401">
        <v>18</v>
      </c>
      <c r="B79" s="384" t="s">
        <v>592</v>
      </c>
      <c r="C79" s="384"/>
      <c r="D79" s="385">
        <v>1</v>
      </c>
      <c r="E79" s="386" t="s">
        <v>503</v>
      </c>
      <c r="F79" s="382"/>
      <c r="G79" s="388"/>
      <c r="H79" s="1127"/>
      <c r="I79" s="1128"/>
      <c r="J79" s="1128"/>
      <c r="K79" s="1129"/>
    </row>
    <row r="80" spans="1:11" ht="30.75" customHeight="1">
      <c r="A80" s="401"/>
      <c r="B80" s="384" t="s">
        <v>417</v>
      </c>
      <c r="C80" s="382"/>
      <c r="D80" s="385">
        <v>1</v>
      </c>
      <c r="E80" s="386" t="s">
        <v>503</v>
      </c>
      <c r="F80" s="382"/>
      <c r="G80" s="388"/>
      <c r="H80" s="1127"/>
      <c r="I80" s="1128"/>
      <c r="J80" s="1128"/>
      <c r="K80" s="1129"/>
    </row>
    <row r="81" spans="1:11" ht="30.75" customHeight="1">
      <c r="A81" s="382"/>
      <c r="B81" s="384"/>
      <c r="C81" s="382"/>
      <c r="D81" s="385"/>
      <c r="E81" s="386"/>
      <c r="F81" s="382"/>
      <c r="G81" s="400"/>
      <c r="H81" s="1127"/>
      <c r="I81" s="1128"/>
      <c r="J81" s="1128"/>
      <c r="K81" s="1129"/>
    </row>
    <row r="82" spans="1:11" ht="30.75" customHeight="1">
      <c r="A82" s="382"/>
      <c r="B82" s="384"/>
      <c r="C82" s="382"/>
      <c r="D82" s="385"/>
      <c r="E82" s="386"/>
      <c r="F82" s="382"/>
      <c r="G82" s="421"/>
      <c r="H82" s="1127"/>
      <c r="I82" s="1128"/>
      <c r="J82" s="1128"/>
      <c r="K82" s="1129"/>
    </row>
    <row r="83" spans="1:11" ht="30.75" customHeight="1">
      <c r="A83" s="401"/>
      <c r="B83" s="384"/>
      <c r="C83" s="382"/>
      <c r="D83" s="385"/>
      <c r="E83" s="386"/>
      <c r="F83" s="382"/>
      <c r="G83" s="387"/>
      <c r="H83" s="1127"/>
      <c r="I83" s="1128"/>
      <c r="J83" s="1128"/>
      <c r="K83" s="1129"/>
    </row>
    <row r="84" spans="1:11" ht="30.75" customHeight="1">
      <c r="A84" s="401"/>
      <c r="B84" s="384"/>
      <c r="C84" s="384"/>
      <c r="D84" s="385"/>
      <c r="E84" s="386"/>
      <c r="F84" s="382"/>
      <c r="G84" s="387"/>
      <c r="H84" s="1127"/>
      <c r="I84" s="1128"/>
      <c r="J84" s="1128"/>
      <c r="K84" s="1129"/>
    </row>
    <row r="85" spans="1:11" ht="30.75" customHeight="1">
      <c r="A85" s="401"/>
      <c r="B85" s="384"/>
      <c r="C85" s="384"/>
      <c r="D85" s="385"/>
      <c r="E85" s="386"/>
      <c r="F85" s="382"/>
      <c r="G85" s="389"/>
      <c r="H85" s="1127"/>
      <c r="I85" s="1128"/>
      <c r="J85" s="1128"/>
      <c r="K85" s="1129"/>
    </row>
    <row r="86" spans="1:11" ht="30.75" customHeight="1">
      <c r="A86" s="401"/>
      <c r="B86" s="384"/>
      <c r="C86" s="382"/>
      <c r="D86" s="385"/>
      <c r="E86" s="386"/>
      <c r="F86" s="382"/>
      <c r="G86" s="421"/>
      <c r="H86" s="1127"/>
      <c r="I86" s="1128"/>
      <c r="J86" s="1128"/>
      <c r="K86" s="1129"/>
    </row>
    <row r="87" spans="1:11" ht="30.75" customHeight="1">
      <c r="A87" s="401"/>
      <c r="B87" s="384"/>
      <c r="C87" s="382"/>
      <c r="D87" s="385"/>
      <c r="E87" s="386"/>
      <c r="F87" s="382"/>
      <c r="G87" s="388"/>
      <c r="H87" s="1127"/>
      <c r="I87" s="1128"/>
      <c r="J87" s="1128"/>
      <c r="K87" s="1129"/>
    </row>
    <row r="88" spans="1:11" ht="30.75" customHeight="1">
      <c r="A88" s="401"/>
      <c r="B88" s="384"/>
      <c r="C88" s="384"/>
      <c r="D88" s="385"/>
      <c r="E88" s="386"/>
      <c r="F88" s="382"/>
      <c r="G88" s="388"/>
      <c r="H88" s="1127"/>
      <c r="I88" s="1128"/>
      <c r="J88" s="1128"/>
      <c r="K88" s="1129"/>
    </row>
    <row r="89" spans="1:11" ht="30.75" customHeight="1">
      <c r="A89" s="401"/>
      <c r="B89" s="384"/>
      <c r="C89" s="384"/>
      <c r="D89" s="385"/>
      <c r="E89" s="386"/>
      <c r="F89" s="382"/>
      <c r="G89" s="400"/>
      <c r="H89" s="1127"/>
      <c r="I89" s="1128"/>
      <c r="J89" s="1128"/>
      <c r="K89" s="1129"/>
    </row>
    <row r="90" spans="1:11" ht="30.75" customHeight="1">
      <c r="A90" s="401"/>
      <c r="B90" s="384"/>
      <c r="C90" s="382"/>
      <c r="D90" s="385"/>
      <c r="E90" s="386"/>
      <c r="F90" s="382"/>
      <c r="G90" s="421"/>
      <c r="H90" s="1127"/>
      <c r="I90" s="1128"/>
      <c r="J90" s="1128"/>
      <c r="K90" s="1129"/>
    </row>
    <row r="91" spans="1:11" ht="30.75" customHeight="1">
      <c r="A91" s="401"/>
      <c r="B91" s="384"/>
      <c r="C91" s="382"/>
      <c r="D91" s="385"/>
      <c r="E91" s="386"/>
      <c r="F91" s="382"/>
      <c r="G91" s="387"/>
      <c r="H91" s="1127"/>
      <c r="I91" s="1128"/>
      <c r="J91" s="1128"/>
      <c r="K91" s="1129"/>
    </row>
    <row r="92" spans="1:11" ht="30.75" customHeight="1">
      <c r="A92" s="401"/>
      <c r="B92" s="384"/>
      <c r="C92" s="384"/>
      <c r="D92" s="385"/>
      <c r="E92" s="386"/>
      <c r="F92" s="382"/>
      <c r="G92" s="387"/>
      <c r="H92" s="1127"/>
      <c r="I92" s="1128"/>
      <c r="J92" s="1128"/>
      <c r="K92" s="1129"/>
    </row>
    <row r="93" spans="1:11" ht="30.75" customHeight="1">
      <c r="A93" s="401"/>
      <c r="B93" s="384"/>
      <c r="C93" s="384"/>
      <c r="D93" s="385"/>
      <c r="E93" s="386"/>
      <c r="F93" s="422"/>
      <c r="G93" s="422"/>
      <c r="H93" s="1138"/>
      <c r="I93" s="1139"/>
      <c r="J93" s="1139"/>
      <c r="K93" s="1140"/>
    </row>
    <row r="94" spans="1:11" ht="30.75" customHeight="1">
      <c r="A94" s="401"/>
      <c r="B94" s="384"/>
      <c r="C94" s="399"/>
      <c r="D94" s="385"/>
      <c r="E94" s="386"/>
      <c r="F94" s="399"/>
      <c r="G94" s="420"/>
      <c r="H94" s="1150"/>
      <c r="I94" s="1151"/>
      <c r="J94" s="1151"/>
      <c r="K94" s="1152"/>
    </row>
    <row r="95" spans="1:11" ht="30.75" customHeight="1">
      <c r="A95" s="1130" t="s">
        <v>626</v>
      </c>
      <c r="B95" s="1130"/>
      <c r="C95" s="1130"/>
      <c r="D95" s="1130"/>
      <c r="E95" s="1130"/>
      <c r="F95" s="1130"/>
      <c r="G95" s="1130"/>
      <c r="H95" s="1130"/>
      <c r="I95" s="1130"/>
      <c r="J95" s="1130"/>
      <c r="K95" s="1130"/>
    </row>
    <row r="96" spans="1:11" ht="30.75" customHeight="1">
      <c r="A96" s="1131" t="s">
        <v>493</v>
      </c>
      <c r="B96" s="1132"/>
      <c r="C96" s="376" t="s">
        <v>494</v>
      </c>
      <c r="D96" s="377" t="s">
        <v>495</v>
      </c>
      <c r="E96" s="378" t="s">
        <v>496</v>
      </c>
      <c r="F96" s="379" t="s">
        <v>497</v>
      </c>
      <c r="G96" s="380" t="s">
        <v>498</v>
      </c>
      <c r="H96" s="1133" t="s">
        <v>499</v>
      </c>
      <c r="I96" s="1134"/>
      <c r="J96" s="1134"/>
      <c r="K96" s="1135"/>
    </row>
    <row r="97" spans="1:11" ht="30.75" customHeight="1">
      <c r="A97" s="401" t="s">
        <v>593</v>
      </c>
      <c r="B97" s="384" t="s">
        <v>508</v>
      </c>
      <c r="C97" s="382"/>
      <c r="D97" s="385"/>
      <c r="E97" s="386"/>
      <c r="F97" s="382"/>
      <c r="G97" s="421"/>
      <c r="H97" s="1127"/>
      <c r="I97" s="1128"/>
      <c r="J97" s="1128"/>
      <c r="K97" s="1129"/>
    </row>
    <row r="98" spans="1:11" ht="30.75" customHeight="1">
      <c r="A98" s="401"/>
      <c r="B98" s="384"/>
      <c r="C98" s="384"/>
      <c r="D98" s="385"/>
      <c r="E98" s="386"/>
      <c r="F98" s="382"/>
      <c r="G98" s="388"/>
      <c r="H98" s="1127"/>
      <c r="I98" s="1128"/>
      <c r="J98" s="1128"/>
      <c r="K98" s="1129"/>
    </row>
    <row r="99" spans="1:11" ht="30.75" customHeight="1">
      <c r="A99" s="401">
        <v>1</v>
      </c>
      <c r="B99" s="384" t="s">
        <v>594</v>
      </c>
      <c r="C99" s="382"/>
      <c r="D99" s="385">
        <v>1</v>
      </c>
      <c r="E99" s="386" t="s">
        <v>503</v>
      </c>
      <c r="F99" s="382"/>
      <c r="G99" s="388"/>
      <c r="H99" s="1127"/>
      <c r="I99" s="1128"/>
      <c r="J99" s="1128"/>
      <c r="K99" s="1129"/>
    </row>
    <row r="100" spans="1:11" ht="30.75" customHeight="1">
      <c r="A100" s="401">
        <v>2</v>
      </c>
      <c r="B100" s="384" t="s">
        <v>595</v>
      </c>
      <c r="C100" s="382"/>
      <c r="D100" s="385">
        <v>1</v>
      </c>
      <c r="E100" s="386" t="s">
        <v>503</v>
      </c>
      <c r="F100" s="382"/>
      <c r="G100" s="400"/>
      <c r="H100" s="1127"/>
      <c r="I100" s="1128"/>
      <c r="J100" s="1128"/>
      <c r="K100" s="1129"/>
    </row>
    <row r="101" spans="1:11" ht="30.75" customHeight="1">
      <c r="A101" s="401">
        <v>3</v>
      </c>
      <c r="B101" s="384" t="s">
        <v>596</v>
      </c>
      <c r="C101" s="382"/>
      <c r="D101" s="385">
        <v>1</v>
      </c>
      <c r="E101" s="386" t="s">
        <v>503</v>
      </c>
      <c r="F101" s="382"/>
      <c r="G101" s="421"/>
      <c r="H101" s="1127"/>
      <c r="I101" s="1128"/>
      <c r="J101" s="1128"/>
      <c r="K101" s="1129"/>
    </row>
    <row r="102" spans="1:11" ht="30.75" customHeight="1">
      <c r="A102" s="401">
        <v>4</v>
      </c>
      <c r="B102" s="384" t="s">
        <v>597</v>
      </c>
      <c r="C102" s="382"/>
      <c r="D102" s="385">
        <v>1</v>
      </c>
      <c r="E102" s="386" t="s">
        <v>503</v>
      </c>
      <c r="F102" s="382"/>
      <c r="G102" s="387"/>
      <c r="H102" s="1127"/>
      <c r="I102" s="1128"/>
      <c r="J102" s="1128"/>
      <c r="K102" s="1129"/>
    </row>
    <row r="103" spans="1:11" ht="30.75" customHeight="1">
      <c r="A103" s="401">
        <v>5</v>
      </c>
      <c r="B103" s="384" t="s">
        <v>598</v>
      </c>
      <c r="C103" s="384"/>
      <c r="D103" s="385">
        <v>1</v>
      </c>
      <c r="E103" s="386" t="s">
        <v>503</v>
      </c>
      <c r="F103" s="382"/>
      <c r="G103" s="387"/>
      <c r="H103" s="1127"/>
      <c r="I103" s="1128"/>
      <c r="J103" s="1128"/>
      <c r="K103" s="1129"/>
    </row>
    <row r="104" spans="1:11" ht="30.75" customHeight="1">
      <c r="A104" s="401">
        <v>6</v>
      </c>
      <c r="B104" s="384" t="s">
        <v>599</v>
      </c>
      <c r="C104" s="384"/>
      <c r="D104" s="385">
        <v>1</v>
      </c>
      <c r="E104" s="386" t="s">
        <v>503</v>
      </c>
      <c r="F104" s="382"/>
      <c r="G104" s="389"/>
      <c r="H104" s="1127"/>
      <c r="I104" s="1128"/>
      <c r="J104" s="1128"/>
      <c r="K104" s="1129"/>
    </row>
    <row r="105" spans="1:11" ht="30.75" customHeight="1">
      <c r="A105" s="401">
        <v>7</v>
      </c>
      <c r="B105" s="384" t="s">
        <v>600</v>
      </c>
      <c r="C105" s="382"/>
      <c r="D105" s="385">
        <v>1</v>
      </c>
      <c r="E105" s="386" t="s">
        <v>503</v>
      </c>
      <c r="F105" s="382"/>
      <c r="G105" s="421"/>
      <c r="H105" s="1127"/>
      <c r="I105" s="1128"/>
      <c r="J105" s="1128"/>
      <c r="K105" s="1129"/>
    </row>
    <row r="106" spans="1:11" ht="30.75" customHeight="1">
      <c r="A106" s="401">
        <v>8</v>
      </c>
      <c r="B106" s="384" t="s">
        <v>601</v>
      </c>
      <c r="C106" s="382"/>
      <c r="D106" s="385">
        <v>1</v>
      </c>
      <c r="E106" s="386" t="s">
        <v>503</v>
      </c>
      <c r="F106" s="382"/>
      <c r="G106" s="388"/>
      <c r="H106" s="1127"/>
      <c r="I106" s="1128"/>
      <c r="J106" s="1128"/>
      <c r="K106" s="1129"/>
    </row>
    <row r="107" spans="1:11" ht="30.75" customHeight="1">
      <c r="A107" s="401"/>
      <c r="B107" s="384"/>
      <c r="C107" s="384"/>
      <c r="D107" s="385"/>
      <c r="E107" s="386"/>
      <c r="F107" s="382"/>
      <c r="G107" s="388"/>
      <c r="H107" s="1127"/>
      <c r="I107" s="1128"/>
      <c r="J107" s="1128"/>
      <c r="K107" s="1129"/>
    </row>
    <row r="108" spans="1:11" ht="30.75" customHeight="1">
      <c r="A108" s="401"/>
      <c r="B108" s="384"/>
      <c r="C108" s="384"/>
      <c r="D108" s="385"/>
      <c r="E108" s="386"/>
      <c r="F108" s="382"/>
      <c r="G108" s="400"/>
      <c r="H108" s="1127"/>
      <c r="I108" s="1128"/>
      <c r="J108" s="1128"/>
      <c r="K108" s="1129"/>
    </row>
    <row r="109" spans="1:11" ht="30.75" customHeight="1">
      <c r="A109" s="401"/>
      <c r="B109" s="384"/>
      <c r="C109" s="382"/>
      <c r="D109" s="385"/>
      <c r="E109" s="386"/>
      <c r="F109" s="382"/>
      <c r="G109" s="421"/>
      <c r="H109" s="1127"/>
      <c r="I109" s="1128"/>
      <c r="J109" s="1128"/>
      <c r="K109" s="1129"/>
    </row>
    <row r="110" spans="1:11" ht="30.75" customHeight="1">
      <c r="A110" s="401"/>
      <c r="B110" s="384"/>
      <c r="C110" s="382"/>
      <c r="D110" s="385"/>
      <c r="E110" s="386"/>
      <c r="F110" s="382"/>
      <c r="G110" s="387"/>
      <c r="H110" s="1127"/>
      <c r="I110" s="1128"/>
      <c r="J110" s="1128"/>
      <c r="K110" s="1129"/>
    </row>
    <row r="111" spans="1:11" ht="30.75" customHeight="1">
      <c r="A111" s="401"/>
      <c r="B111" s="384"/>
      <c r="C111" s="384"/>
      <c r="D111" s="385"/>
      <c r="E111" s="386"/>
      <c r="F111" s="382"/>
      <c r="G111" s="387"/>
      <c r="H111" s="1127"/>
      <c r="I111" s="1128"/>
      <c r="J111" s="1128"/>
      <c r="K111" s="1129"/>
    </row>
    <row r="112" spans="1:11" ht="30.75" customHeight="1">
      <c r="A112" s="401"/>
      <c r="B112" s="384"/>
      <c r="C112" s="384"/>
      <c r="D112" s="385"/>
      <c r="E112" s="386"/>
      <c r="F112" s="422"/>
      <c r="G112" s="422"/>
      <c r="H112" s="1138"/>
      <c r="I112" s="1139"/>
      <c r="J112" s="1139"/>
      <c r="K112" s="1140"/>
    </row>
    <row r="113" spans="1:11" ht="30.75" customHeight="1">
      <c r="A113" s="401"/>
      <c r="B113" s="386" t="s">
        <v>602</v>
      </c>
      <c r="C113" s="399"/>
      <c r="D113" s="385"/>
      <c r="E113" s="386"/>
      <c r="F113" s="399"/>
      <c r="G113" s="420"/>
      <c r="H113" s="1150"/>
      <c r="I113" s="1151"/>
      <c r="J113" s="1151"/>
      <c r="K113" s="1152"/>
    </row>
    <row r="114" spans="1:11" ht="30.75" customHeight="1">
      <c r="A114" s="1130" t="s">
        <v>626</v>
      </c>
      <c r="B114" s="1130"/>
      <c r="C114" s="1130"/>
      <c r="D114" s="1130"/>
      <c r="E114" s="1130"/>
      <c r="F114" s="1130"/>
      <c r="G114" s="1130"/>
      <c r="H114" s="1130"/>
      <c r="I114" s="1130"/>
      <c r="J114" s="1130"/>
      <c r="K114" s="1130"/>
    </row>
    <row r="115" spans="1:11" ht="30.75" customHeight="1">
      <c r="A115" s="1131" t="s">
        <v>493</v>
      </c>
      <c r="B115" s="1132"/>
      <c r="C115" s="376" t="s">
        <v>494</v>
      </c>
      <c r="D115" s="377" t="s">
        <v>495</v>
      </c>
      <c r="E115" s="378" t="s">
        <v>496</v>
      </c>
      <c r="F115" s="379" t="s">
        <v>497</v>
      </c>
      <c r="G115" s="380" t="s">
        <v>498</v>
      </c>
      <c r="H115" s="1133" t="s">
        <v>499</v>
      </c>
      <c r="I115" s="1134"/>
      <c r="J115" s="1134"/>
      <c r="K115" s="1135"/>
    </row>
    <row r="116" spans="1:11" ht="30.75" customHeight="1">
      <c r="A116" s="401" t="s">
        <v>603</v>
      </c>
      <c r="B116" s="384" t="s">
        <v>604</v>
      </c>
      <c r="C116" s="382"/>
      <c r="D116" s="385"/>
      <c r="E116" s="386"/>
      <c r="F116" s="382"/>
      <c r="G116" s="421"/>
      <c r="H116" s="1127"/>
      <c r="I116" s="1128"/>
      <c r="J116" s="1128"/>
      <c r="K116" s="1129"/>
    </row>
    <row r="117" spans="1:11" ht="30.75" customHeight="1">
      <c r="A117" s="401"/>
      <c r="B117" s="384"/>
      <c r="C117" s="384"/>
      <c r="D117" s="385"/>
      <c r="E117" s="386"/>
      <c r="F117" s="382"/>
      <c r="G117" s="388"/>
      <c r="H117" s="1127"/>
      <c r="I117" s="1128"/>
      <c r="J117" s="1128"/>
      <c r="K117" s="1129"/>
    </row>
    <row r="118" spans="1:11" ht="30.75" customHeight="1">
      <c r="A118" s="401">
        <v>1</v>
      </c>
      <c r="B118" s="384" t="s">
        <v>605</v>
      </c>
      <c r="C118" s="382"/>
      <c r="D118" s="385">
        <v>1</v>
      </c>
      <c r="E118" s="386" t="s">
        <v>503</v>
      </c>
      <c r="F118" s="382"/>
      <c r="G118" s="388"/>
      <c r="H118" s="1127"/>
      <c r="I118" s="1128"/>
      <c r="J118" s="1128"/>
      <c r="K118" s="1129"/>
    </row>
    <row r="119" spans="1:11" ht="30.75" customHeight="1">
      <c r="A119" s="401">
        <v>2</v>
      </c>
      <c r="B119" s="384" t="s">
        <v>606</v>
      </c>
      <c r="C119" s="382"/>
      <c r="D119" s="385">
        <v>1</v>
      </c>
      <c r="E119" s="386" t="s">
        <v>503</v>
      </c>
      <c r="F119" s="382"/>
      <c r="G119" s="400"/>
      <c r="H119" s="1127"/>
      <c r="I119" s="1128"/>
      <c r="J119" s="1128"/>
      <c r="K119" s="1129"/>
    </row>
    <row r="120" spans="1:11" ht="30.75" customHeight="1">
      <c r="A120" s="401">
        <v>3</v>
      </c>
      <c r="B120" s="384" t="s">
        <v>607</v>
      </c>
      <c r="C120" s="382"/>
      <c r="D120" s="385">
        <v>1</v>
      </c>
      <c r="E120" s="386" t="s">
        <v>503</v>
      </c>
      <c r="F120" s="382"/>
      <c r="G120" s="421"/>
      <c r="H120" s="1127"/>
      <c r="I120" s="1128"/>
      <c r="J120" s="1128"/>
      <c r="K120" s="1129"/>
    </row>
    <row r="121" spans="1:11" ht="30.75" customHeight="1">
      <c r="A121" s="401">
        <v>4</v>
      </c>
      <c r="B121" s="384" t="s">
        <v>608</v>
      </c>
      <c r="C121" s="382"/>
      <c r="D121" s="385">
        <v>1</v>
      </c>
      <c r="E121" s="386" t="s">
        <v>503</v>
      </c>
      <c r="F121" s="382"/>
      <c r="G121" s="387"/>
      <c r="H121" s="1127"/>
      <c r="I121" s="1128"/>
      <c r="J121" s="1128"/>
      <c r="K121" s="1129"/>
    </row>
    <row r="122" spans="1:11" ht="30.75" customHeight="1">
      <c r="A122" s="401">
        <v>5</v>
      </c>
      <c r="B122" s="384" t="s">
        <v>609</v>
      </c>
      <c r="C122" s="384"/>
      <c r="D122" s="385">
        <v>1</v>
      </c>
      <c r="E122" s="386" t="s">
        <v>503</v>
      </c>
      <c r="F122" s="382"/>
      <c r="G122" s="387"/>
      <c r="H122" s="1127"/>
      <c r="I122" s="1128"/>
      <c r="J122" s="1128"/>
      <c r="K122" s="1129"/>
    </row>
    <row r="123" spans="1:11" ht="30.75" customHeight="1">
      <c r="A123" s="401">
        <v>6</v>
      </c>
      <c r="B123" s="384" t="s">
        <v>610</v>
      </c>
      <c r="C123" s="384"/>
      <c r="D123" s="385">
        <v>1</v>
      </c>
      <c r="E123" s="386" t="s">
        <v>503</v>
      </c>
      <c r="F123" s="382"/>
      <c r="G123" s="389"/>
      <c r="H123" s="1127"/>
      <c r="I123" s="1128"/>
      <c r="J123" s="1128"/>
      <c r="K123" s="1129"/>
    </row>
    <row r="124" spans="1:11" ht="30.75" customHeight="1">
      <c r="A124" s="401">
        <v>7</v>
      </c>
      <c r="B124" s="384" t="s">
        <v>611</v>
      </c>
      <c r="C124" s="382"/>
      <c r="D124" s="385">
        <v>1</v>
      </c>
      <c r="E124" s="386" t="s">
        <v>503</v>
      </c>
      <c r="F124" s="382"/>
      <c r="G124" s="421"/>
      <c r="H124" s="1127"/>
      <c r="I124" s="1128"/>
      <c r="J124" s="1128"/>
      <c r="K124" s="1129"/>
    </row>
    <row r="125" spans="1:11" ht="30.75" customHeight="1">
      <c r="A125" s="401">
        <v>8</v>
      </c>
      <c r="B125" s="384" t="s">
        <v>612</v>
      </c>
      <c r="C125" s="382"/>
      <c r="D125" s="385">
        <v>1</v>
      </c>
      <c r="E125" s="386" t="s">
        <v>503</v>
      </c>
      <c r="F125" s="382"/>
      <c r="G125" s="388"/>
      <c r="H125" s="1127"/>
      <c r="I125" s="1128"/>
      <c r="J125" s="1128"/>
      <c r="K125" s="1129"/>
    </row>
    <row r="126" spans="1:11" ht="30.75" customHeight="1">
      <c r="A126" s="401"/>
      <c r="B126" s="384"/>
      <c r="C126" s="384"/>
      <c r="D126" s="385"/>
      <c r="E126" s="386"/>
      <c r="F126" s="382"/>
      <c r="G126" s="388"/>
      <c r="H126" s="1127"/>
      <c r="I126" s="1128"/>
      <c r="J126" s="1128"/>
      <c r="K126" s="1129"/>
    </row>
    <row r="127" spans="1:11" ht="30.75" customHeight="1">
      <c r="A127" s="401"/>
      <c r="B127" s="384"/>
      <c r="C127" s="384"/>
      <c r="D127" s="385"/>
      <c r="E127" s="386"/>
      <c r="F127" s="382"/>
      <c r="G127" s="400"/>
      <c r="H127" s="1127"/>
      <c r="I127" s="1128"/>
      <c r="J127" s="1128"/>
      <c r="K127" s="1129"/>
    </row>
    <row r="128" spans="1:11" ht="30.75" customHeight="1">
      <c r="A128" s="401"/>
      <c r="B128" s="384"/>
      <c r="C128" s="382"/>
      <c r="D128" s="385"/>
      <c r="E128" s="386"/>
      <c r="F128" s="382"/>
      <c r="G128" s="421"/>
      <c r="H128" s="1127"/>
      <c r="I128" s="1128"/>
      <c r="J128" s="1128"/>
      <c r="K128" s="1129"/>
    </row>
    <row r="129" spans="1:11" ht="30.75" customHeight="1">
      <c r="A129" s="401"/>
      <c r="B129" s="384"/>
      <c r="C129" s="382"/>
      <c r="D129" s="385"/>
      <c r="E129" s="386"/>
      <c r="F129" s="382"/>
      <c r="G129" s="387"/>
      <c r="H129" s="1127"/>
      <c r="I129" s="1128"/>
      <c r="J129" s="1128"/>
      <c r="K129" s="1129"/>
    </row>
    <row r="130" spans="1:11" ht="30.75" customHeight="1">
      <c r="A130" s="401"/>
      <c r="B130" s="384"/>
      <c r="C130" s="384"/>
      <c r="D130" s="385"/>
      <c r="E130" s="386"/>
      <c r="F130" s="382"/>
      <c r="G130" s="387"/>
      <c r="H130" s="1127"/>
      <c r="I130" s="1128"/>
      <c r="J130" s="1128"/>
      <c r="K130" s="1129"/>
    </row>
    <row r="131" spans="1:11" ht="30.75" customHeight="1">
      <c r="A131" s="401"/>
      <c r="B131" s="384"/>
      <c r="C131" s="384"/>
      <c r="D131" s="385"/>
      <c r="E131" s="386"/>
      <c r="F131" s="422"/>
      <c r="G131" s="422"/>
      <c r="H131" s="1138"/>
      <c r="I131" s="1139"/>
      <c r="J131" s="1139"/>
      <c r="K131" s="1140"/>
    </row>
    <row r="132" spans="1:11" ht="30.75" customHeight="1">
      <c r="A132" s="401"/>
      <c r="B132" s="386" t="s">
        <v>602</v>
      </c>
      <c r="C132" s="399"/>
      <c r="D132" s="385"/>
      <c r="E132" s="386"/>
      <c r="F132" s="399"/>
      <c r="G132" s="420"/>
      <c r="H132" s="1150"/>
      <c r="I132" s="1151"/>
      <c r="J132" s="1151"/>
      <c r="K132" s="1152"/>
    </row>
    <row r="133" spans="1:11" ht="30.75" customHeight="1">
      <c r="A133" s="1130" t="s">
        <v>626</v>
      </c>
      <c r="B133" s="1130"/>
      <c r="C133" s="1130"/>
      <c r="D133" s="1130"/>
      <c r="E133" s="1130"/>
      <c r="F133" s="1130"/>
      <c r="G133" s="1130"/>
      <c r="H133" s="1130"/>
      <c r="I133" s="1130"/>
      <c r="J133" s="1130"/>
      <c r="K133" s="1130"/>
    </row>
    <row r="134" spans="1:11" ht="30.75" customHeight="1">
      <c r="A134" s="1131" t="s">
        <v>493</v>
      </c>
      <c r="B134" s="1132"/>
      <c r="C134" s="376" t="s">
        <v>494</v>
      </c>
      <c r="D134" s="377" t="s">
        <v>495</v>
      </c>
      <c r="E134" s="378" t="s">
        <v>496</v>
      </c>
      <c r="F134" s="379" t="s">
        <v>497</v>
      </c>
      <c r="G134" s="380" t="s">
        <v>498</v>
      </c>
      <c r="H134" s="1133" t="s">
        <v>499</v>
      </c>
      <c r="I134" s="1134"/>
      <c r="J134" s="1134"/>
      <c r="K134" s="1135"/>
    </row>
    <row r="135" spans="1:11" ht="30.75" customHeight="1">
      <c r="A135" s="401" t="s">
        <v>613</v>
      </c>
      <c r="B135" s="384" t="s">
        <v>615</v>
      </c>
      <c r="C135" s="382"/>
      <c r="D135" s="385"/>
      <c r="E135" s="386"/>
      <c r="F135" s="382"/>
      <c r="G135" s="421"/>
      <c r="H135" s="1127"/>
      <c r="I135" s="1128"/>
      <c r="J135" s="1128"/>
      <c r="K135" s="1129"/>
    </row>
    <row r="136" spans="1:11" ht="30.75" customHeight="1">
      <c r="A136" s="401"/>
      <c r="B136" s="384"/>
      <c r="C136" s="384"/>
      <c r="D136" s="385"/>
      <c r="E136" s="386"/>
      <c r="F136" s="382"/>
      <c r="G136" s="388"/>
      <c r="H136" s="1127"/>
      <c r="I136" s="1128"/>
      <c r="J136" s="1128"/>
      <c r="K136" s="1129"/>
    </row>
    <row r="137" spans="1:11" ht="30.75" customHeight="1">
      <c r="A137" s="401">
        <v>1</v>
      </c>
      <c r="B137" s="384" t="s">
        <v>615</v>
      </c>
      <c r="C137" s="382"/>
      <c r="D137" s="385">
        <v>1</v>
      </c>
      <c r="E137" s="386" t="s">
        <v>503</v>
      </c>
      <c r="F137" s="382"/>
      <c r="G137" s="388"/>
      <c r="H137" s="1127"/>
      <c r="I137" s="1128"/>
      <c r="J137" s="1128"/>
      <c r="K137" s="1129"/>
    </row>
    <row r="138" spans="1:11" ht="30.75" customHeight="1">
      <c r="A138" s="401"/>
      <c r="B138" s="384"/>
      <c r="C138" s="382"/>
      <c r="D138" s="385"/>
      <c r="E138" s="386"/>
      <c r="F138" s="382"/>
      <c r="G138" s="400"/>
      <c r="H138" s="1127"/>
      <c r="I138" s="1128"/>
      <c r="J138" s="1128"/>
      <c r="K138" s="1129"/>
    </row>
    <row r="139" spans="1:11" ht="30.75" customHeight="1">
      <c r="A139" s="401"/>
      <c r="B139" s="384"/>
      <c r="C139" s="382"/>
      <c r="D139" s="385"/>
      <c r="E139" s="386"/>
      <c r="F139" s="382"/>
      <c r="G139" s="421"/>
      <c r="H139" s="1127"/>
      <c r="I139" s="1128"/>
      <c r="J139" s="1128"/>
      <c r="K139" s="1129"/>
    </row>
    <row r="140" spans="1:11" ht="30.75" customHeight="1">
      <c r="A140" s="401"/>
      <c r="B140" s="384"/>
      <c r="C140" s="382"/>
      <c r="D140" s="385"/>
      <c r="E140" s="386"/>
      <c r="F140" s="382"/>
      <c r="G140" s="387"/>
      <c r="H140" s="1127"/>
      <c r="I140" s="1128"/>
      <c r="J140" s="1128"/>
      <c r="K140" s="1129"/>
    </row>
    <row r="141" spans="1:11" ht="30.75" customHeight="1">
      <c r="A141" s="401"/>
      <c r="B141" s="384"/>
      <c r="C141" s="384"/>
      <c r="D141" s="385"/>
      <c r="E141" s="386"/>
      <c r="F141" s="382"/>
      <c r="G141" s="387"/>
      <c r="H141" s="1127"/>
      <c r="I141" s="1128"/>
      <c r="J141" s="1128"/>
      <c r="K141" s="1129"/>
    </row>
    <row r="142" spans="1:11" ht="30.75" customHeight="1">
      <c r="A142" s="401"/>
      <c r="B142" s="384"/>
      <c r="C142" s="384"/>
      <c r="D142" s="385"/>
      <c r="E142" s="386"/>
      <c r="F142" s="382"/>
      <c r="G142" s="389"/>
      <c r="H142" s="1127"/>
      <c r="I142" s="1128"/>
      <c r="J142" s="1128"/>
      <c r="K142" s="1129"/>
    </row>
    <row r="143" spans="1:11" ht="30.75" customHeight="1">
      <c r="A143" s="401"/>
      <c r="B143" s="384"/>
      <c r="C143" s="382"/>
      <c r="D143" s="385"/>
      <c r="E143" s="386"/>
      <c r="F143" s="382"/>
      <c r="G143" s="421"/>
      <c r="H143" s="1127"/>
      <c r="I143" s="1128"/>
      <c r="J143" s="1128"/>
      <c r="K143" s="1129"/>
    </row>
    <row r="144" spans="1:11" ht="30.75" customHeight="1">
      <c r="A144" s="401"/>
      <c r="B144" s="384"/>
      <c r="C144" s="382"/>
      <c r="D144" s="385"/>
      <c r="E144" s="386"/>
      <c r="F144" s="382"/>
      <c r="G144" s="388"/>
      <c r="H144" s="1127"/>
      <c r="I144" s="1128"/>
      <c r="J144" s="1128"/>
      <c r="K144" s="1129"/>
    </row>
    <row r="145" spans="1:11" ht="30.75" customHeight="1">
      <c r="A145" s="401"/>
      <c r="B145" s="384"/>
      <c r="C145" s="384"/>
      <c r="D145" s="385"/>
      <c r="E145" s="386"/>
      <c r="F145" s="382"/>
      <c r="G145" s="388"/>
      <c r="H145" s="1127"/>
      <c r="I145" s="1128"/>
      <c r="J145" s="1128"/>
      <c r="K145" s="1129"/>
    </row>
    <row r="146" spans="1:11" ht="30.75" customHeight="1">
      <c r="A146" s="401"/>
      <c r="B146" s="384"/>
      <c r="C146" s="384"/>
      <c r="D146" s="385"/>
      <c r="E146" s="386"/>
      <c r="F146" s="382"/>
      <c r="G146" s="400"/>
      <c r="H146" s="1127"/>
      <c r="I146" s="1128"/>
      <c r="J146" s="1128"/>
      <c r="K146" s="1129"/>
    </row>
    <row r="147" spans="1:11" ht="30.75" customHeight="1">
      <c r="A147" s="401"/>
      <c r="B147" s="384"/>
      <c r="C147" s="382"/>
      <c r="D147" s="385"/>
      <c r="E147" s="386"/>
      <c r="F147" s="382"/>
      <c r="G147" s="421"/>
      <c r="H147" s="1127"/>
      <c r="I147" s="1128"/>
      <c r="J147" s="1128"/>
      <c r="K147" s="1129"/>
    </row>
    <row r="148" spans="1:11" ht="30.75" customHeight="1">
      <c r="A148" s="401"/>
      <c r="B148" s="384"/>
      <c r="C148" s="382"/>
      <c r="D148" s="385"/>
      <c r="E148" s="386"/>
      <c r="F148" s="382"/>
      <c r="G148" s="387"/>
      <c r="H148" s="1127"/>
      <c r="I148" s="1128"/>
      <c r="J148" s="1128"/>
      <c r="K148" s="1129"/>
    </row>
    <row r="149" spans="1:11" ht="30.75" customHeight="1">
      <c r="A149" s="401"/>
      <c r="B149" s="384"/>
      <c r="C149" s="384"/>
      <c r="D149" s="385"/>
      <c r="E149" s="386"/>
      <c r="F149" s="382"/>
      <c r="G149" s="387"/>
      <c r="H149" s="1127"/>
      <c r="I149" s="1128"/>
      <c r="J149" s="1128"/>
      <c r="K149" s="1129"/>
    </row>
    <row r="150" spans="1:11" ht="30.75" customHeight="1">
      <c r="A150" s="401"/>
      <c r="B150" s="384"/>
      <c r="C150" s="384"/>
      <c r="D150" s="385"/>
      <c r="E150" s="386"/>
      <c r="F150" s="422"/>
      <c r="G150" s="422"/>
      <c r="H150" s="1138"/>
      <c r="I150" s="1139"/>
      <c r="J150" s="1139"/>
      <c r="K150" s="1140"/>
    </row>
    <row r="151" spans="1:11" ht="30.75" customHeight="1">
      <c r="A151" s="401"/>
      <c r="B151" s="386" t="s">
        <v>602</v>
      </c>
      <c r="C151" s="399"/>
      <c r="D151" s="385"/>
      <c r="E151" s="386"/>
      <c r="F151" s="399"/>
      <c r="G151" s="420"/>
      <c r="H151" s="1150"/>
      <c r="I151" s="1151"/>
      <c r="J151" s="1151"/>
      <c r="K151" s="1152"/>
    </row>
  </sheetData>
  <sheetProtection sheet="1" objects="1" scenarios="1" selectLockedCells="1"/>
  <mergeCells count="166">
    <mergeCell ref="H151:K151"/>
    <mergeCell ref="H145:K145"/>
    <mergeCell ref="H146:K146"/>
    <mergeCell ref="H147:K147"/>
    <mergeCell ref="H148:K148"/>
    <mergeCell ref="H149:K149"/>
    <mergeCell ref="H150:K150"/>
    <mergeCell ref="H139:K139"/>
    <mergeCell ref="H140:K140"/>
    <mergeCell ref="H141:K141"/>
    <mergeCell ref="H142:K142"/>
    <mergeCell ref="H143:K143"/>
    <mergeCell ref="H144:K144"/>
    <mergeCell ref="A134:B134"/>
    <mergeCell ref="H134:K134"/>
    <mergeCell ref="H135:K135"/>
    <mergeCell ref="H136:K136"/>
    <mergeCell ref="H137:K137"/>
    <mergeCell ref="H138:K138"/>
    <mergeCell ref="H128:K128"/>
    <mergeCell ref="H129:K129"/>
    <mergeCell ref="H130:K130"/>
    <mergeCell ref="H131:K131"/>
    <mergeCell ref="H132:K132"/>
    <mergeCell ref="A133:K133"/>
    <mergeCell ref="H122:K122"/>
    <mergeCell ref="H123:K123"/>
    <mergeCell ref="H124:K124"/>
    <mergeCell ref="H125:K125"/>
    <mergeCell ref="H126:K126"/>
    <mergeCell ref="H127:K127"/>
    <mergeCell ref="H116:K116"/>
    <mergeCell ref="H117:K117"/>
    <mergeCell ref="H118:K118"/>
    <mergeCell ref="H119:K119"/>
    <mergeCell ref="H120:K120"/>
    <mergeCell ref="H121:K121"/>
    <mergeCell ref="H111:K111"/>
    <mergeCell ref="H112:K112"/>
    <mergeCell ref="H113:K113"/>
    <mergeCell ref="A114:K114"/>
    <mergeCell ref="A115:B115"/>
    <mergeCell ref="H115:K115"/>
    <mergeCell ref="H105:K105"/>
    <mergeCell ref="H106:K106"/>
    <mergeCell ref="H107:K107"/>
    <mergeCell ref="H108:K108"/>
    <mergeCell ref="H109:K109"/>
    <mergeCell ref="H110:K110"/>
    <mergeCell ref="H99:K99"/>
    <mergeCell ref="H100:K100"/>
    <mergeCell ref="H101:K101"/>
    <mergeCell ref="H102:K102"/>
    <mergeCell ref="H103:K103"/>
    <mergeCell ref="H104:K104"/>
    <mergeCell ref="H94:K94"/>
    <mergeCell ref="A95:K95"/>
    <mergeCell ref="A96:B96"/>
    <mergeCell ref="H96:K96"/>
    <mergeCell ref="H97:K97"/>
    <mergeCell ref="H98:K98"/>
    <mergeCell ref="H88:K88"/>
    <mergeCell ref="H89:K89"/>
    <mergeCell ref="H90:K90"/>
    <mergeCell ref="H91:K91"/>
    <mergeCell ref="H92:K92"/>
    <mergeCell ref="H93:K93"/>
    <mergeCell ref="H82:K82"/>
    <mergeCell ref="H83:K83"/>
    <mergeCell ref="H84:K84"/>
    <mergeCell ref="H85:K85"/>
    <mergeCell ref="H86:K86"/>
    <mergeCell ref="H87:K87"/>
    <mergeCell ref="A77:B77"/>
    <mergeCell ref="H77:K77"/>
    <mergeCell ref="H78:K78"/>
    <mergeCell ref="H79:K79"/>
    <mergeCell ref="H80:K80"/>
    <mergeCell ref="H81:K81"/>
    <mergeCell ref="H71:K71"/>
    <mergeCell ref="H72:K72"/>
    <mergeCell ref="H73:K73"/>
    <mergeCell ref="H74:K74"/>
    <mergeCell ref="H75:K75"/>
    <mergeCell ref="A76:K76"/>
    <mergeCell ref="H65:K65"/>
    <mergeCell ref="H66:K66"/>
    <mergeCell ref="H67:K67"/>
    <mergeCell ref="H68:K68"/>
    <mergeCell ref="H69:K69"/>
    <mergeCell ref="H70:K70"/>
    <mergeCell ref="H59:K59"/>
    <mergeCell ref="H60:K60"/>
    <mergeCell ref="H61:K61"/>
    <mergeCell ref="H62:K62"/>
    <mergeCell ref="H63:K63"/>
    <mergeCell ref="H64:K64"/>
    <mergeCell ref="H54:K54"/>
    <mergeCell ref="H55:K55"/>
    <mergeCell ref="H56:K56"/>
    <mergeCell ref="A57:K57"/>
    <mergeCell ref="A58:B58"/>
    <mergeCell ref="H58:K58"/>
    <mergeCell ref="H48:K48"/>
    <mergeCell ref="H49:K49"/>
    <mergeCell ref="H50:K50"/>
    <mergeCell ref="H51:K51"/>
    <mergeCell ref="H52:K52"/>
    <mergeCell ref="H53:K53"/>
    <mergeCell ref="H42:K42"/>
    <mergeCell ref="H43:K43"/>
    <mergeCell ref="H44:K44"/>
    <mergeCell ref="H45:K45"/>
    <mergeCell ref="H46:K46"/>
    <mergeCell ref="H47:K47"/>
    <mergeCell ref="H37:K37"/>
    <mergeCell ref="A38:K38"/>
    <mergeCell ref="A39:B39"/>
    <mergeCell ref="H39:K39"/>
    <mergeCell ref="H40:K40"/>
    <mergeCell ref="H41:K41"/>
    <mergeCell ref="H31:K31"/>
    <mergeCell ref="H32:K32"/>
    <mergeCell ref="H33:K33"/>
    <mergeCell ref="H34:K34"/>
    <mergeCell ref="H35:K35"/>
    <mergeCell ref="H36:K36"/>
    <mergeCell ref="H25:K25"/>
    <mergeCell ref="H26:K26"/>
    <mergeCell ref="H27:K27"/>
    <mergeCell ref="H28:K28"/>
    <mergeCell ref="H29:K29"/>
    <mergeCell ref="H30:K30"/>
    <mergeCell ref="A20:B20"/>
    <mergeCell ref="H20:K20"/>
    <mergeCell ref="H21:K21"/>
    <mergeCell ref="H22:K22"/>
    <mergeCell ref="H23:K23"/>
    <mergeCell ref="H24:K24"/>
    <mergeCell ref="G14:G15"/>
    <mergeCell ref="H14:K15"/>
    <mergeCell ref="H16:K16"/>
    <mergeCell ref="H17:K17"/>
    <mergeCell ref="H18:K18"/>
    <mergeCell ref="A19:K19"/>
    <mergeCell ref="H10:K10"/>
    <mergeCell ref="H11:K11"/>
    <mergeCell ref="H12:K12"/>
    <mergeCell ref="H13:K13"/>
    <mergeCell ref="A14:A15"/>
    <mergeCell ref="B14:B15"/>
    <mergeCell ref="C14:C15"/>
    <mergeCell ref="D14:D15"/>
    <mergeCell ref="E14:E15"/>
    <mergeCell ref="F14:F15"/>
    <mergeCell ref="H5:K5"/>
    <mergeCell ref="H6:K6"/>
    <mergeCell ref="H7:K7"/>
    <mergeCell ref="H8:K8"/>
    <mergeCell ref="H9:K9"/>
    <mergeCell ref="A1:K1"/>
    <mergeCell ref="A2:B2"/>
    <mergeCell ref="H2:K2"/>
    <mergeCell ref="B3:C3"/>
    <mergeCell ref="H3:K3"/>
    <mergeCell ref="H4:K4"/>
  </mergeCells>
  <phoneticPr fontId="2"/>
  <pageMargins left="0.7" right="0.7" top="0.75" bottom="0.75" header="0.3" footer="0.3"/>
  <pageSetup paperSize="9" scale="63" orientation="portrait" horizontalDpi="300" verticalDpi="300" r:id="rId1"/>
  <rowBreaks count="7" manualBreakCount="7">
    <brk id="18" max="16383" man="1"/>
    <brk id="37" max="16383" man="1"/>
    <brk id="56" max="16383" man="1"/>
    <brk id="75" max="16383" man="1"/>
    <brk id="94" max="16383" man="1"/>
    <brk id="113" max="16383" man="1"/>
    <brk id="1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G352"/>
  <sheetViews>
    <sheetView tabSelected="1" view="pageBreakPreview" zoomScaleNormal="100" zoomScaleSheetLayoutView="100" workbookViewId="0">
      <selection activeCell="AB5" sqref="AB5:AB6"/>
    </sheetView>
  </sheetViews>
  <sheetFormatPr defaultColWidth="3.5" defaultRowHeight="15.75" customHeight="1"/>
  <cols>
    <col min="1" max="1" width="3.5" style="4"/>
    <col min="2" max="2" width="3.5" style="8"/>
    <col min="3" max="13" width="3.5" style="5"/>
    <col min="14" max="14" width="3.5" style="9"/>
    <col min="15" max="27" width="3.5" style="10"/>
    <col min="28" max="28" width="5.25" style="11" customWidth="1"/>
    <col min="29" max="29" width="5.25" style="4" customWidth="1"/>
    <col min="30" max="16384" width="3.5" style="4"/>
  </cols>
  <sheetData>
    <row r="1" spans="1:32" ht="32.25" customHeight="1">
      <c r="A1" s="29" t="s">
        <v>631</v>
      </c>
      <c r="B1" s="29"/>
      <c r="N1" s="5"/>
      <c r="O1" s="5"/>
      <c r="P1" s="5"/>
      <c r="Q1" s="5"/>
      <c r="R1" s="5"/>
      <c r="S1" s="5"/>
      <c r="T1" s="5"/>
      <c r="U1" s="5"/>
      <c r="V1" s="5"/>
      <c r="W1" s="5"/>
      <c r="X1" s="5"/>
      <c r="Y1" s="5"/>
      <c r="Z1" s="5"/>
      <c r="AA1" s="5"/>
      <c r="AB1" s="1"/>
    </row>
    <row r="2" spans="1:32" ht="20.100000000000001" customHeight="1">
      <c r="A2" s="137"/>
      <c r="B2" s="529" t="s">
        <v>1</v>
      </c>
      <c r="C2" s="529"/>
      <c r="D2" s="529"/>
      <c r="E2" s="529"/>
      <c r="F2" s="529"/>
      <c r="G2" s="529"/>
      <c r="H2" s="529"/>
      <c r="I2" s="529"/>
      <c r="J2" s="529"/>
      <c r="K2" s="529"/>
      <c r="L2" s="529"/>
      <c r="M2" s="529"/>
      <c r="N2" s="529"/>
      <c r="O2" s="529" t="s">
        <v>4</v>
      </c>
      <c r="P2" s="529"/>
      <c r="Q2" s="529"/>
      <c r="R2" s="529"/>
      <c r="S2" s="529"/>
      <c r="T2" s="529"/>
      <c r="U2" s="529"/>
      <c r="V2" s="529"/>
      <c r="W2" s="529"/>
      <c r="X2" s="529"/>
      <c r="Y2" s="529"/>
      <c r="Z2" s="529"/>
      <c r="AA2" s="529"/>
      <c r="AB2" s="139" t="s">
        <v>0</v>
      </c>
      <c r="AC2" s="3"/>
      <c r="AD2" s="3"/>
      <c r="AE2" s="3"/>
      <c r="AF2" s="3"/>
    </row>
    <row r="3" spans="1:32" ht="20.100000000000001" customHeight="1">
      <c r="A3" s="137"/>
      <c r="B3" s="529" t="s">
        <v>2</v>
      </c>
      <c r="C3" s="529"/>
      <c r="D3" s="529"/>
      <c r="E3" s="529"/>
      <c r="F3" s="529"/>
      <c r="G3" s="529"/>
      <c r="H3" s="529"/>
      <c r="I3" s="529"/>
      <c r="J3" s="529"/>
      <c r="K3" s="529"/>
      <c r="L3" s="529"/>
      <c r="M3" s="529"/>
      <c r="N3" s="529"/>
      <c r="O3" s="529"/>
      <c r="P3" s="529"/>
      <c r="Q3" s="529"/>
      <c r="R3" s="529"/>
      <c r="S3" s="529"/>
      <c r="T3" s="529"/>
      <c r="U3" s="529"/>
      <c r="V3" s="529"/>
      <c r="W3" s="529"/>
      <c r="X3" s="529"/>
      <c r="Y3" s="529"/>
      <c r="Z3" s="529"/>
      <c r="AA3" s="529"/>
      <c r="AB3" s="529"/>
      <c r="AC3" s="3"/>
      <c r="AD3" s="3"/>
      <c r="AE3" s="3"/>
      <c r="AF3" s="3"/>
    </row>
    <row r="4" spans="1:32" ht="20.100000000000001" customHeight="1">
      <c r="A4" s="3"/>
      <c r="B4" s="530" t="s">
        <v>3</v>
      </c>
      <c r="C4" s="530"/>
      <c r="D4" s="530"/>
      <c r="E4" s="530"/>
      <c r="F4" s="530"/>
      <c r="G4" s="530"/>
      <c r="H4" s="530"/>
      <c r="I4" s="530"/>
      <c r="J4" s="530"/>
      <c r="K4" s="530"/>
      <c r="L4" s="530"/>
      <c r="M4" s="530"/>
      <c r="N4" s="530"/>
      <c r="O4" s="530"/>
      <c r="P4" s="530"/>
      <c r="Q4" s="530"/>
      <c r="R4" s="530"/>
      <c r="S4" s="530"/>
      <c r="T4" s="530"/>
      <c r="U4" s="530"/>
      <c r="V4" s="530"/>
      <c r="W4" s="530"/>
      <c r="X4" s="530"/>
      <c r="Y4" s="530"/>
      <c r="Z4" s="530"/>
      <c r="AA4" s="530"/>
      <c r="AB4" s="530"/>
      <c r="AC4" s="3"/>
      <c r="AD4" s="3"/>
      <c r="AE4" s="3"/>
      <c r="AF4" s="3"/>
    </row>
    <row r="5" spans="1:32" ht="20.100000000000001" customHeight="1">
      <c r="A5" s="3"/>
      <c r="B5" s="475">
        <v>1</v>
      </c>
      <c r="C5" s="478" t="s">
        <v>6</v>
      </c>
      <c r="D5" s="479"/>
      <c r="E5" s="479"/>
      <c r="F5" s="479"/>
      <c r="G5" s="479"/>
      <c r="H5" s="479"/>
      <c r="I5" s="479"/>
      <c r="J5" s="479"/>
      <c r="K5" s="479"/>
      <c r="L5" s="479"/>
      <c r="M5" s="479"/>
      <c r="N5" s="480"/>
      <c r="O5" s="129" t="s">
        <v>438</v>
      </c>
      <c r="P5" s="129"/>
      <c r="Q5" s="129"/>
      <c r="R5" s="129"/>
      <c r="S5" s="129"/>
      <c r="T5" s="129"/>
      <c r="U5" s="129"/>
      <c r="V5" s="129"/>
      <c r="W5" s="129"/>
      <c r="X5" s="129"/>
      <c r="Y5" s="129"/>
      <c r="Z5" s="129"/>
      <c r="AA5" s="130"/>
      <c r="AB5" s="489" t="s">
        <v>5</v>
      </c>
      <c r="AC5" s="3"/>
      <c r="AD5" s="3"/>
      <c r="AE5" s="3"/>
      <c r="AF5" s="3"/>
    </row>
    <row r="6" spans="1:32" ht="20.100000000000001" customHeight="1">
      <c r="A6" s="3"/>
      <c r="B6" s="477"/>
      <c r="C6" s="510"/>
      <c r="D6" s="511"/>
      <c r="E6" s="511"/>
      <c r="F6" s="511"/>
      <c r="G6" s="511"/>
      <c r="H6" s="511"/>
      <c r="I6" s="511"/>
      <c r="J6" s="511"/>
      <c r="K6" s="511"/>
      <c r="L6" s="511"/>
      <c r="M6" s="511"/>
      <c r="N6" s="512"/>
      <c r="O6" s="131" t="s">
        <v>271</v>
      </c>
      <c r="P6" s="132"/>
      <c r="Q6" s="132"/>
      <c r="R6" s="132"/>
      <c r="S6" s="132"/>
      <c r="T6" s="132"/>
      <c r="U6" s="132"/>
      <c r="V6" s="132"/>
      <c r="W6" s="132"/>
      <c r="X6" s="132"/>
      <c r="Y6" s="132"/>
      <c r="Z6" s="132"/>
      <c r="AA6" s="132"/>
      <c r="AB6" s="497"/>
      <c r="AC6" s="3"/>
      <c r="AD6" s="3"/>
      <c r="AE6" s="3"/>
      <c r="AF6" s="3"/>
    </row>
    <row r="7" spans="1:32" ht="20.100000000000001" customHeight="1">
      <c r="A7" s="3"/>
      <c r="B7" s="15">
        <v>2</v>
      </c>
      <c r="C7" s="6" t="s">
        <v>7</v>
      </c>
      <c r="D7" s="6"/>
      <c r="E7" s="6"/>
      <c r="F7" s="6"/>
      <c r="G7" s="6"/>
      <c r="H7" s="6"/>
      <c r="I7" s="6"/>
      <c r="J7" s="6"/>
      <c r="K7" s="6"/>
      <c r="L7" s="6"/>
      <c r="M7" s="6"/>
      <c r="N7" s="12"/>
      <c r="O7" s="16" t="s">
        <v>439</v>
      </c>
      <c r="P7" s="16"/>
      <c r="Q7" s="16"/>
      <c r="R7" s="16"/>
      <c r="S7" s="16"/>
      <c r="T7" s="16"/>
      <c r="U7" s="16"/>
      <c r="V7" s="16"/>
      <c r="W7" s="16"/>
      <c r="X7" s="16"/>
      <c r="Y7" s="16"/>
      <c r="Z7" s="16"/>
      <c r="AA7" s="16"/>
      <c r="AB7" s="345" t="s">
        <v>5</v>
      </c>
      <c r="AC7" s="3"/>
      <c r="AD7" s="3"/>
      <c r="AE7" s="3"/>
      <c r="AF7" s="3"/>
    </row>
    <row r="8" spans="1:32" ht="20.100000000000001" customHeight="1">
      <c r="A8" s="3"/>
      <c r="B8" s="525" t="s">
        <v>8</v>
      </c>
      <c r="C8" s="526"/>
      <c r="D8" s="526"/>
      <c r="E8" s="526"/>
      <c r="F8" s="526"/>
      <c r="G8" s="526"/>
      <c r="H8" s="526"/>
      <c r="I8" s="526"/>
      <c r="J8" s="526"/>
      <c r="K8" s="526"/>
      <c r="L8" s="526"/>
      <c r="M8" s="526"/>
      <c r="N8" s="526"/>
      <c r="O8" s="526"/>
      <c r="P8" s="526"/>
      <c r="Q8" s="526"/>
      <c r="R8" s="526"/>
      <c r="S8" s="526"/>
      <c r="T8" s="526"/>
      <c r="U8" s="526"/>
      <c r="V8" s="526"/>
      <c r="W8" s="526"/>
      <c r="X8" s="526"/>
      <c r="Y8" s="526"/>
      <c r="Z8" s="526"/>
      <c r="AA8" s="526"/>
      <c r="AB8" s="527"/>
      <c r="AC8" s="3"/>
      <c r="AD8" s="3"/>
      <c r="AE8" s="3"/>
      <c r="AF8" s="3"/>
    </row>
    <row r="9" spans="1:32" ht="20.100000000000001" customHeight="1">
      <c r="B9" s="475">
        <v>3</v>
      </c>
      <c r="C9" s="487" t="s">
        <v>362</v>
      </c>
      <c r="D9" s="487"/>
      <c r="E9" s="487"/>
      <c r="F9" s="487"/>
      <c r="G9" s="487"/>
      <c r="H9" s="487"/>
      <c r="I9" s="487"/>
      <c r="J9" s="487"/>
      <c r="K9" s="487"/>
      <c r="L9" s="487"/>
      <c r="M9" s="487"/>
      <c r="N9" s="493"/>
      <c r="O9" s="494" t="s">
        <v>440</v>
      </c>
      <c r="P9" s="479"/>
      <c r="Q9" s="479"/>
      <c r="R9" s="479"/>
      <c r="S9" s="479"/>
      <c r="T9" s="479"/>
      <c r="U9" s="479"/>
      <c r="V9" s="479"/>
      <c r="W9" s="479"/>
      <c r="X9" s="479"/>
      <c r="Y9" s="479"/>
      <c r="Z9" s="479"/>
      <c r="AA9" s="480"/>
      <c r="AB9" s="489" t="s">
        <v>5</v>
      </c>
      <c r="AC9" s="3"/>
      <c r="AD9" s="30"/>
      <c r="AE9" s="3"/>
      <c r="AF9" s="3"/>
    </row>
    <row r="10" spans="1:32" ht="20.100000000000001" customHeight="1">
      <c r="B10" s="477"/>
      <c r="C10" s="487"/>
      <c r="D10" s="487"/>
      <c r="E10" s="487"/>
      <c r="F10" s="487"/>
      <c r="G10" s="487"/>
      <c r="H10" s="487"/>
      <c r="I10" s="487"/>
      <c r="J10" s="487"/>
      <c r="K10" s="487"/>
      <c r="L10" s="487"/>
      <c r="M10" s="487"/>
      <c r="N10" s="493"/>
      <c r="O10" s="510"/>
      <c r="P10" s="511"/>
      <c r="Q10" s="511"/>
      <c r="R10" s="511"/>
      <c r="S10" s="511"/>
      <c r="T10" s="511"/>
      <c r="U10" s="511"/>
      <c r="V10" s="511"/>
      <c r="W10" s="511"/>
      <c r="X10" s="511"/>
      <c r="Y10" s="511"/>
      <c r="Z10" s="511"/>
      <c r="AA10" s="512"/>
      <c r="AB10" s="497"/>
      <c r="AC10" s="3"/>
      <c r="AD10" s="3"/>
      <c r="AE10" s="3"/>
      <c r="AF10" s="3"/>
    </row>
    <row r="11" spans="1:32" ht="20.100000000000001" customHeight="1">
      <c r="B11" s="475">
        <v>4</v>
      </c>
      <c r="C11" s="478" t="s">
        <v>9</v>
      </c>
      <c r="D11" s="479"/>
      <c r="E11" s="479"/>
      <c r="F11" s="479"/>
      <c r="G11" s="479"/>
      <c r="H11" s="479"/>
      <c r="I11" s="479"/>
      <c r="J11" s="479"/>
      <c r="K11" s="479"/>
      <c r="L11" s="479"/>
      <c r="M11" s="479"/>
      <c r="N11" s="480"/>
      <c r="O11" s="487" t="s">
        <v>475</v>
      </c>
      <c r="P11" s="487"/>
      <c r="Q11" s="487"/>
      <c r="R11" s="487"/>
      <c r="S11" s="487"/>
      <c r="T11" s="487"/>
      <c r="U11" s="487"/>
      <c r="V11" s="487"/>
      <c r="W11" s="487"/>
      <c r="X11" s="487"/>
      <c r="Y11" s="487"/>
      <c r="Z11" s="487"/>
      <c r="AA11" s="487"/>
      <c r="AB11" s="489" t="s">
        <v>635</v>
      </c>
      <c r="AC11" s="3"/>
      <c r="AD11" s="3"/>
      <c r="AE11" s="3"/>
      <c r="AF11" s="3"/>
    </row>
    <row r="12" spans="1:32" ht="20.100000000000001" customHeight="1">
      <c r="B12" s="477"/>
      <c r="C12" s="510"/>
      <c r="D12" s="511"/>
      <c r="E12" s="511"/>
      <c r="F12" s="511"/>
      <c r="G12" s="511"/>
      <c r="H12" s="511"/>
      <c r="I12" s="511"/>
      <c r="J12" s="511"/>
      <c r="K12" s="511"/>
      <c r="L12" s="511"/>
      <c r="M12" s="511"/>
      <c r="N12" s="512"/>
      <c r="O12" s="487"/>
      <c r="P12" s="487"/>
      <c r="Q12" s="487"/>
      <c r="R12" s="487"/>
      <c r="S12" s="487"/>
      <c r="T12" s="487"/>
      <c r="U12" s="487"/>
      <c r="V12" s="487"/>
      <c r="W12" s="487"/>
      <c r="X12" s="487"/>
      <c r="Y12" s="487"/>
      <c r="Z12" s="487"/>
      <c r="AA12" s="487"/>
      <c r="AB12" s="497"/>
      <c r="AC12" s="3"/>
      <c r="AD12" s="3"/>
      <c r="AE12" s="3"/>
      <c r="AF12" s="3"/>
    </row>
    <row r="13" spans="1:32" ht="20.100000000000001" customHeight="1">
      <c r="B13" s="475">
        <v>5</v>
      </c>
      <c r="C13" s="478" t="s">
        <v>10</v>
      </c>
      <c r="D13" s="479"/>
      <c r="E13" s="479"/>
      <c r="F13" s="479"/>
      <c r="G13" s="479"/>
      <c r="H13" s="479"/>
      <c r="I13" s="479"/>
      <c r="J13" s="479"/>
      <c r="K13" s="479"/>
      <c r="L13" s="479"/>
      <c r="M13" s="479"/>
      <c r="N13" s="480"/>
      <c r="O13" s="487" t="s">
        <v>11</v>
      </c>
      <c r="P13" s="487"/>
      <c r="Q13" s="487"/>
      <c r="R13" s="487"/>
      <c r="S13" s="487"/>
      <c r="T13" s="487"/>
      <c r="U13" s="487"/>
      <c r="V13" s="487"/>
      <c r="W13" s="487"/>
      <c r="X13" s="487"/>
      <c r="Y13" s="487"/>
      <c r="Z13" s="487"/>
      <c r="AA13" s="487"/>
      <c r="AB13" s="489" t="s">
        <v>5</v>
      </c>
      <c r="AC13" s="3"/>
      <c r="AD13" s="3"/>
      <c r="AE13" s="3"/>
      <c r="AF13" s="3"/>
    </row>
    <row r="14" spans="1:32" ht="20.100000000000001" customHeight="1">
      <c r="B14" s="477"/>
      <c r="C14" s="510"/>
      <c r="D14" s="511"/>
      <c r="E14" s="511"/>
      <c r="F14" s="511"/>
      <c r="G14" s="511"/>
      <c r="H14" s="511"/>
      <c r="I14" s="511"/>
      <c r="J14" s="511"/>
      <c r="K14" s="511"/>
      <c r="L14" s="511"/>
      <c r="M14" s="511"/>
      <c r="N14" s="512"/>
      <c r="O14" s="487"/>
      <c r="P14" s="487"/>
      <c r="Q14" s="487"/>
      <c r="R14" s="487"/>
      <c r="S14" s="487"/>
      <c r="T14" s="487"/>
      <c r="U14" s="487"/>
      <c r="V14" s="487"/>
      <c r="W14" s="487"/>
      <c r="X14" s="487"/>
      <c r="Y14" s="487"/>
      <c r="Z14" s="487"/>
      <c r="AA14" s="487"/>
      <c r="AB14" s="497"/>
      <c r="AC14" s="3"/>
      <c r="AD14" s="3"/>
      <c r="AE14" s="3"/>
      <c r="AF14" s="3"/>
    </row>
    <row r="15" spans="1:32" ht="20.100000000000001" customHeight="1">
      <c r="B15" s="507" t="s">
        <v>12</v>
      </c>
      <c r="C15" s="508"/>
      <c r="D15" s="508"/>
      <c r="E15" s="508"/>
      <c r="F15" s="508"/>
      <c r="G15" s="508"/>
      <c r="H15" s="508"/>
      <c r="I15" s="508"/>
      <c r="J15" s="508"/>
      <c r="K15" s="508"/>
      <c r="L15" s="508"/>
      <c r="M15" s="508"/>
      <c r="N15" s="508"/>
      <c r="O15" s="508"/>
      <c r="P15" s="508"/>
      <c r="Q15" s="508"/>
      <c r="R15" s="508"/>
      <c r="S15" s="508"/>
      <c r="T15" s="508"/>
      <c r="U15" s="508"/>
      <c r="V15" s="508"/>
      <c r="W15" s="508"/>
      <c r="X15" s="508"/>
      <c r="Y15" s="508"/>
      <c r="Z15" s="508"/>
      <c r="AA15" s="508"/>
      <c r="AB15" s="509"/>
      <c r="AC15" s="3"/>
      <c r="AD15" s="3"/>
      <c r="AE15" s="3"/>
      <c r="AF15" s="3"/>
    </row>
    <row r="16" spans="1:32" ht="20.100000000000001" customHeight="1">
      <c r="B16" s="525" t="s">
        <v>13</v>
      </c>
      <c r="C16" s="526"/>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7"/>
      <c r="AC16" s="3"/>
      <c r="AD16" s="3"/>
      <c r="AE16" s="3"/>
      <c r="AF16" s="3"/>
    </row>
    <row r="17" spans="2:32" ht="20.100000000000001" customHeight="1">
      <c r="B17" s="475">
        <v>6</v>
      </c>
      <c r="C17" s="478" t="s">
        <v>14</v>
      </c>
      <c r="D17" s="479"/>
      <c r="E17" s="479"/>
      <c r="F17" s="479"/>
      <c r="G17" s="479"/>
      <c r="H17" s="479"/>
      <c r="I17" s="479"/>
      <c r="J17" s="479"/>
      <c r="K17" s="479"/>
      <c r="L17" s="479"/>
      <c r="M17" s="479"/>
      <c r="N17" s="480"/>
      <c r="O17" s="524" t="s">
        <v>57</v>
      </c>
      <c r="P17" s="524"/>
      <c r="Q17" s="524"/>
      <c r="R17" s="524"/>
      <c r="S17" s="524"/>
      <c r="T17" s="524"/>
      <c r="U17" s="524"/>
      <c r="V17" s="524"/>
      <c r="W17" s="524"/>
      <c r="X17" s="524"/>
      <c r="Y17" s="524"/>
      <c r="Z17" s="524"/>
      <c r="AA17" s="524"/>
      <c r="AB17" s="489" t="s">
        <v>5</v>
      </c>
      <c r="AC17" s="135"/>
      <c r="AD17" s="135"/>
      <c r="AE17" s="135"/>
      <c r="AF17" s="3"/>
    </row>
    <row r="18" spans="2:32" ht="20.100000000000001" customHeight="1">
      <c r="B18" s="476"/>
      <c r="C18" s="481"/>
      <c r="D18" s="482"/>
      <c r="E18" s="482"/>
      <c r="F18" s="482"/>
      <c r="G18" s="482"/>
      <c r="H18" s="482"/>
      <c r="I18" s="482"/>
      <c r="J18" s="482"/>
      <c r="K18" s="482"/>
      <c r="L18" s="482"/>
      <c r="M18" s="482"/>
      <c r="N18" s="483"/>
      <c r="O18" s="528"/>
      <c r="P18" s="528"/>
      <c r="Q18" s="528"/>
      <c r="R18" s="528"/>
      <c r="S18" s="528"/>
      <c r="T18" s="528"/>
      <c r="U18" s="528"/>
      <c r="V18" s="528"/>
      <c r="W18" s="528"/>
      <c r="X18" s="528"/>
      <c r="Y18" s="528"/>
      <c r="Z18" s="528"/>
      <c r="AA18" s="528"/>
      <c r="AB18" s="490"/>
      <c r="AC18" s="135"/>
      <c r="AD18" s="135"/>
      <c r="AE18" s="135"/>
      <c r="AF18" s="3"/>
    </row>
    <row r="19" spans="2:32" ht="20.100000000000001" customHeight="1">
      <c r="B19" s="476"/>
      <c r="C19" s="484"/>
      <c r="D19" s="485"/>
      <c r="E19" s="485"/>
      <c r="F19" s="485"/>
      <c r="G19" s="485"/>
      <c r="H19" s="485"/>
      <c r="I19" s="485"/>
      <c r="J19" s="485"/>
      <c r="K19" s="485"/>
      <c r="L19" s="485"/>
      <c r="M19" s="485"/>
      <c r="N19" s="486"/>
      <c r="O19" s="126" t="s">
        <v>282</v>
      </c>
      <c r="P19" s="127"/>
      <c r="Q19" s="127"/>
      <c r="R19" s="127"/>
      <c r="S19" s="127"/>
      <c r="T19" s="127"/>
      <c r="U19" s="127"/>
      <c r="V19" s="127"/>
      <c r="W19" s="127"/>
      <c r="X19" s="127"/>
      <c r="Y19" s="127"/>
      <c r="Z19" s="127"/>
      <c r="AA19" s="128"/>
      <c r="AB19" s="491"/>
      <c r="AC19" s="135"/>
      <c r="AD19" s="135"/>
      <c r="AE19" s="135"/>
      <c r="AF19" s="3"/>
    </row>
    <row r="20" spans="2:32" ht="20.100000000000001" customHeight="1">
      <c r="B20" s="476"/>
      <c r="C20" s="17" t="s">
        <v>15</v>
      </c>
      <c r="D20" s="18"/>
      <c r="E20" s="18"/>
      <c r="F20" s="18"/>
      <c r="G20" s="18"/>
      <c r="H20" s="18"/>
      <c r="I20" s="18"/>
      <c r="J20" s="18"/>
      <c r="K20" s="18"/>
      <c r="L20" s="18"/>
      <c r="M20" s="18"/>
      <c r="N20" s="19"/>
      <c r="O20" s="18" t="s">
        <v>16</v>
      </c>
      <c r="P20" s="18"/>
      <c r="Q20" s="18"/>
      <c r="R20" s="18"/>
      <c r="S20" s="18"/>
      <c r="T20" s="18"/>
      <c r="U20" s="18"/>
      <c r="V20" s="18"/>
      <c r="W20" s="18"/>
      <c r="X20" s="18"/>
      <c r="Y20" s="18"/>
      <c r="Z20" s="18"/>
      <c r="AA20" s="18"/>
      <c r="AB20" s="346" t="s">
        <v>5</v>
      </c>
      <c r="AC20" s="135"/>
      <c r="AD20" s="135"/>
      <c r="AE20" s="135"/>
      <c r="AF20" s="3"/>
    </row>
    <row r="21" spans="2:32" ht="20.100000000000001" customHeight="1">
      <c r="B21" s="476"/>
      <c r="C21" s="17" t="s">
        <v>451</v>
      </c>
      <c r="D21" s="18"/>
      <c r="E21" s="18"/>
      <c r="F21" s="18"/>
      <c r="G21" s="18"/>
      <c r="H21" s="18"/>
      <c r="I21" s="18"/>
      <c r="J21" s="18"/>
      <c r="K21" s="18"/>
      <c r="L21" s="18"/>
      <c r="M21" s="18"/>
      <c r="N21" s="19"/>
      <c r="O21" s="20" t="s">
        <v>17</v>
      </c>
      <c r="P21" s="18"/>
      <c r="Q21" s="18"/>
      <c r="R21" s="18"/>
      <c r="S21" s="18"/>
      <c r="T21" s="18"/>
      <c r="U21" s="18"/>
      <c r="V21" s="18"/>
      <c r="W21" s="18"/>
      <c r="X21" s="18"/>
      <c r="Y21" s="18"/>
      <c r="Z21" s="18"/>
      <c r="AA21" s="18"/>
      <c r="AB21" s="346" t="s">
        <v>5</v>
      </c>
      <c r="AC21" s="135"/>
      <c r="AD21" s="135"/>
      <c r="AE21" s="135"/>
      <c r="AF21" s="3"/>
    </row>
    <row r="22" spans="2:32" ht="20.100000000000001" customHeight="1">
      <c r="B22" s="476"/>
      <c r="C22" s="17" t="s">
        <v>452</v>
      </c>
      <c r="D22" s="18"/>
      <c r="E22" s="18"/>
      <c r="F22" s="18"/>
      <c r="G22" s="18"/>
      <c r="H22" s="18"/>
      <c r="I22" s="18"/>
      <c r="J22" s="18"/>
      <c r="K22" s="18"/>
      <c r="L22" s="18"/>
      <c r="M22" s="18"/>
      <c r="N22" s="19"/>
      <c r="O22" s="20"/>
      <c r="P22" s="18"/>
      <c r="Q22" s="18"/>
      <c r="R22" s="18"/>
      <c r="S22" s="18"/>
      <c r="T22" s="18"/>
      <c r="U22" s="18"/>
      <c r="V22" s="18"/>
      <c r="W22" s="18"/>
      <c r="X22" s="18"/>
      <c r="Y22" s="18"/>
      <c r="Z22" s="18"/>
      <c r="AA22" s="18"/>
      <c r="AB22" s="346" t="s">
        <v>5</v>
      </c>
      <c r="AC22" s="323"/>
      <c r="AD22" s="323"/>
      <c r="AE22" s="323"/>
      <c r="AF22" s="3"/>
    </row>
    <row r="23" spans="2:32" ht="20.100000000000001" customHeight="1">
      <c r="B23" s="476"/>
      <c r="C23" s="17" t="s">
        <v>453</v>
      </c>
      <c r="D23" s="18"/>
      <c r="E23" s="18"/>
      <c r="F23" s="18"/>
      <c r="G23" s="18"/>
      <c r="H23" s="18"/>
      <c r="I23" s="18"/>
      <c r="J23" s="18"/>
      <c r="K23" s="18"/>
      <c r="L23" s="18"/>
      <c r="M23" s="18"/>
      <c r="N23" s="19"/>
      <c r="O23" s="18"/>
      <c r="P23" s="18"/>
      <c r="Q23" s="18"/>
      <c r="R23" s="18"/>
      <c r="S23" s="18"/>
      <c r="T23" s="18"/>
      <c r="U23" s="18"/>
      <c r="V23" s="18"/>
      <c r="W23" s="18"/>
      <c r="X23" s="18"/>
      <c r="Y23" s="18"/>
      <c r="Z23" s="18"/>
      <c r="AA23" s="18"/>
      <c r="AB23" s="346" t="s">
        <v>5</v>
      </c>
      <c r="AC23" s="164"/>
      <c r="AD23" s="164"/>
      <c r="AE23" s="164"/>
      <c r="AF23" s="3"/>
    </row>
    <row r="24" spans="2:32" ht="20.100000000000001" customHeight="1">
      <c r="B24" s="477"/>
      <c r="C24" s="132" t="s">
        <v>363</v>
      </c>
      <c r="D24" s="132"/>
      <c r="E24" s="132"/>
      <c r="F24" s="132"/>
      <c r="G24" s="132"/>
      <c r="H24" s="132"/>
      <c r="I24" s="132"/>
      <c r="J24" s="132"/>
      <c r="K24" s="132"/>
      <c r="L24" s="132"/>
      <c r="M24" s="132"/>
      <c r="N24" s="133"/>
      <c r="O24" s="318" t="s">
        <v>441</v>
      </c>
      <c r="P24" s="132"/>
      <c r="Q24" s="132"/>
      <c r="R24" s="132"/>
      <c r="S24" s="132"/>
      <c r="T24" s="132"/>
      <c r="U24" s="132"/>
      <c r="V24" s="132"/>
      <c r="W24" s="132"/>
      <c r="X24" s="132"/>
      <c r="Y24" s="132"/>
      <c r="Z24" s="132"/>
      <c r="AA24" s="132"/>
      <c r="AB24" s="346" t="s">
        <v>5</v>
      </c>
      <c r="AC24" s="135"/>
      <c r="AD24" s="135"/>
      <c r="AE24" s="135"/>
      <c r="AF24" s="3"/>
    </row>
    <row r="25" spans="2:32" ht="20.100000000000001" customHeight="1">
      <c r="B25" s="475">
        <v>7</v>
      </c>
      <c r="C25" s="478" t="s">
        <v>284</v>
      </c>
      <c r="D25" s="479"/>
      <c r="E25" s="479"/>
      <c r="F25" s="479"/>
      <c r="G25" s="479"/>
      <c r="H25" s="479"/>
      <c r="I25" s="479"/>
      <c r="J25" s="479"/>
      <c r="K25" s="479"/>
      <c r="L25" s="479"/>
      <c r="M25" s="479"/>
      <c r="N25" s="480"/>
      <c r="O25" s="487" t="s">
        <v>18</v>
      </c>
      <c r="P25" s="487"/>
      <c r="Q25" s="487"/>
      <c r="R25" s="487"/>
      <c r="S25" s="487"/>
      <c r="T25" s="487"/>
      <c r="U25" s="487"/>
      <c r="V25" s="487"/>
      <c r="W25" s="487"/>
      <c r="X25" s="487"/>
      <c r="Y25" s="487"/>
      <c r="Z25" s="487"/>
      <c r="AA25" s="487"/>
      <c r="AB25" s="489" t="s">
        <v>5</v>
      </c>
      <c r="AC25" s="135"/>
      <c r="AD25" s="135"/>
      <c r="AE25" s="135"/>
      <c r="AF25" s="3"/>
    </row>
    <row r="26" spans="2:32" ht="20.100000000000001" customHeight="1">
      <c r="B26" s="477"/>
      <c r="C26" s="510"/>
      <c r="D26" s="511"/>
      <c r="E26" s="511"/>
      <c r="F26" s="511"/>
      <c r="G26" s="511"/>
      <c r="H26" s="511"/>
      <c r="I26" s="511"/>
      <c r="J26" s="511"/>
      <c r="K26" s="511"/>
      <c r="L26" s="511"/>
      <c r="M26" s="511"/>
      <c r="N26" s="512"/>
      <c r="O26" s="487"/>
      <c r="P26" s="487"/>
      <c r="Q26" s="487"/>
      <c r="R26" s="487"/>
      <c r="S26" s="487"/>
      <c r="T26" s="487"/>
      <c r="U26" s="487"/>
      <c r="V26" s="487"/>
      <c r="W26" s="487"/>
      <c r="X26" s="487"/>
      <c r="Y26" s="487"/>
      <c r="Z26" s="487"/>
      <c r="AA26" s="487"/>
      <c r="AB26" s="497"/>
      <c r="AC26" s="135"/>
      <c r="AD26" s="135"/>
      <c r="AE26" s="135"/>
      <c r="AF26" s="3"/>
    </row>
    <row r="27" spans="2:32" ht="20.100000000000001" customHeight="1">
      <c r="B27" s="475">
        <v>8</v>
      </c>
      <c r="C27" s="478" t="s">
        <v>19</v>
      </c>
      <c r="D27" s="479"/>
      <c r="E27" s="479"/>
      <c r="F27" s="479"/>
      <c r="G27" s="479"/>
      <c r="H27" s="479"/>
      <c r="I27" s="479"/>
      <c r="J27" s="479"/>
      <c r="K27" s="479"/>
      <c r="L27" s="479"/>
      <c r="M27" s="479"/>
      <c r="N27" s="480"/>
      <c r="O27" s="492" t="s">
        <v>454</v>
      </c>
      <c r="P27" s="487"/>
      <c r="Q27" s="487"/>
      <c r="R27" s="487"/>
      <c r="S27" s="487"/>
      <c r="T27" s="487"/>
      <c r="U27" s="487"/>
      <c r="V27" s="487"/>
      <c r="W27" s="487"/>
      <c r="X27" s="487"/>
      <c r="Y27" s="487"/>
      <c r="Z27" s="487"/>
      <c r="AA27" s="487"/>
      <c r="AB27" s="489" t="s">
        <v>5</v>
      </c>
      <c r="AC27" s="135"/>
      <c r="AD27" s="135"/>
      <c r="AE27" s="135"/>
      <c r="AF27" s="3"/>
    </row>
    <row r="28" spans="2:32" ht="20.100000000000001" customHeight="1">
      <c r="B28" s="476"/>
      <c r="C28" s="481"/>
      <c r="D28" s="482"/>
      <c r="E28" s="482"/>
      <c r="F28" s="482"/>
      <c r="G28" s="482"/>
      <c r="H28" s="482"/>
      <c r="I28" s="482"/>
      <c r="J28" s="482"/>
      <c r="K28" s="482"/>
      <c r="L28" s="482"/>
      <c r="M28" s="482"/>
      <c r="N28" s="483"/>
      <c r="O28" s="513"/>
      <c r="P28" s="488"/>
      <c r="Q28" s="488"/>
      <c r="R28" s="488"/>
      <c r="S28" s="488"/>
      <c r="T28" s="488"/>
      <c r="U28" s="488"/>
      <c r="V28" s="488"/>
      <c r="W28" s="488"/>
      <c r="X28" s="488"/>
      <c r="Y28" s="488"/>
      <c r="Z28" s="488"/>
      <c r="AA28" s="488"/>
      <c r="AB28" s="491"/>
      <c r="AC28" s="135"/>
      <c r="AD28" s="135"/>
      <c r="AE28" s="135"/>
      <c r="AF28" s="3"/>
    </row>
    <row r="29" spans="2:32" ht="20.100000000000001" customHeight="1">
      <c r="B29" s="476"/>
      <c r="C29" s="514" t="s">
        <v>20</v>
      </c>
      <c r="D29" s="515"/>
      <c r="E29" s="515"/>
      <c r="F29" s="515"/>
      <c r="G29" s="515"/>
      <c r="H29" s="515"/>
      <c r="I29" s="515"/>
      <c r="J29" s="515"/>
      <c r="K29" s="515"/>
      <c r="L29" s="515"/>
      <c r="M29" s="515"/>
      <c r="N29" s="516"/>
      <c r="O29" s="517" t="s">
        <v>455</v>
      </c>
      <c r="P29" s="518"/>
      <c r="Q29" s="518"/>
      <c r="R29" s="518"/>
      <c r="S29" s="518"/>
      <c r="T29" s="518"/>
      <c r="U29" s="518"/>
      <c r="V29" s="518"/>
      <c r="W29" s="518"/>
      <c r="X29" s="518"/>
      <c r="Y29" s="518"/>
      <c r="Z29" s="518"/>
      <c r="AA29" s="519"/>
      <c r="AB29" s="490" t="s">
        <v>5</v>
      </c>
      <c r="AC29" s="135"/>
      <c r="AD29" s="135"/>
      <c r="AE29" s="135"/>
      <c r="AF29" s="3"/>
    </row>
    <row r="30" spans="2:32" ht="20.100000000000001" customHeight="1">
      <c r="B30" s="476"/>
      <c r="C30" s="481"/>
      <c r="D30" s="482"/>
      <c r="E30" s="482"/>
      <c r="F30" s="482"/>
      <c r="G30" s="482"/>
      <c r="H30" s="482"/>
      <c r="I30" s="482"/>
      <c r="J30" s="482"/>
      <c r="K30" s="482"/>
      <c r="L30" s="482"/>
      <c r="M30" s="482"/>
      <c r="N30" s="483"/>
      <c r="O30" s="520"/>
      <c r="P30" s="521"/>
      <c r="Q30" s="521"/>
      <c r="R30" s="521"/>
      <c r="S30" s="521"/>
      <c r="T30" s="521"/>
      <c r="U30" s="521"/>
      <c r="V30" s="521"/>
      <c r="W30" s="521"/>
      <c r="X30" s="521"/>
      <c r="Y30" s="521"/>
      <c r="Z30" s="521"/>
      <c r="AA30" s="522"/>
      <c r="AB30" s="490"/>
      <c r="AC30" s="140"/>
      <c r="AD30" s="140"/>
      <c r="AE30" s="140"/>
      <c r="AF30" s="3"/>
    </row>
    <row r="31" spans="2:32" ht="20.100000000000001" customHeight="1">
      <c r="B31" s="476"/>
      <c r="C31" s="481"/>
      <c r="D31" s="482"/>
      <c r="E31" s="482"/>
      <c r="F31" s="482"/>
      <c r="G31" s="482"/>
      <c r="H31" s="482"/>
      <c r="I31" s="482"/>
      <c r="J31" s="482"/>
      <c r="K31" s="482"/>
      <c r="L31" s="482"/>
      <c r="M31" s="482"/>
      <c r="N31" s="483"/>
      <c r="O31" s="523" t="s">
        <v>456</v>
      </c>
      <c r="P31" s="523"/>
      <c r="Q31" s="523"/>
      <c r="R31" s="523"/>
      <c r="S31" s="523"/>
      <c r="T31" s="523"/>
      <c r="U31" s="523"/>
      <c r="V31" s="523"/>
      <c r="W31" s="523"/>
      <c r="X31" s="523"/>
      <c r="Y31" s="523"/>
      <c r="Z31" s="523"/>
      <c r="AA31" s="523"/>
      <c r="AB31" s="490"/>
      <c r="AC31" s="135"/>
      <c r="AD31" s="135"/>
      <c r="AE31" s="135"/>
      <c r="AF31" s="3"/>
    </row>
    <row r="32" spans="2:32" ht="20.100000000000001" customHeight="1">
      <c r="B32" s="477"/>
      <c r="C32" s="510"/>
      <c r="D32" s="511"/>
      <c r="E32" s="511"/>
      <c r="F32" s="511"/>
      <c r="G32" s="511"/>
      <c r="H32" s="511"/>
      <c r="I32" s="511"/>
      <c r="J32" s="511"/>
      <c r="K32" s="511"/>
      <c r="L32" s="511"/>
      <c r="M32" s="511"/>
      <c r="N32" s="512"/>
      <c r="O32" s="524"/>
      <c r="P32" s="524"/>
      <c r="Q32" s="524"/>
      <c r="R32" s="524"/>
      <c r="S32" s="524"/>
      <c r="T32" s="524"/>
      <c r="U32" s="524"/>
      <c r="V32" s="524"/>
      <c r="W32" s="524"/>
      <c r="X32" s="524"/>
      <c r="Y32" s="524"/>
      <c r="Z32" s="524"/>
      <c r="AA32" s="524"/>
      <c r="AB32" s="497"/>
      <c r="AC32" s="135"/>
      <c r="AD32" s="135"/>
      <c r="AE32" s="135"/>
      <c r="AF32" s="3"/>
    </row>
    <row r="33" spans="1:33" ht="20.100000000000001" customHeight="1">
      <c r="B33" s="475">
        <v>9</v>
      </c>
      <c r="C33" s="129" t="s">
        <v>448</v>
      </c>
      <c r="D33" s="129"/>
      <c r="E33" s="129"/>
      <c r="F33" s="129"/>
      <c r="G33" s="129"/>
      <c r="H33" s="129"/>
      <c r="I33" s="129"/>
      <c r="J33" s="129"/>
      <c r="K33" s="129"/>
      <c r="L33" s="129"/>
      <c r="M33" s="129"/>
      <c r="N33" s="130"/>
      <c r="O33" s="22" t="s">
        <v>457</v>
      </c>
      <c r="P33" s="23"/>
      <c r="Q33" s="23"/>
      <c r="R33" s="23"/>
      <c r="S33" s="23"/>
      <c r="T33" s="23"/>
      <c r="U33" s="23"/>
      <c r="V33" s="23"/>
      <c r="W33" s="23"/>
      <c r="X33" s="23"/>
      <c r="Y33" s="23"/>
      <c r="Z33" s="23"/>
      <c r="AA33" s="23"/>
      <c r="AB33" s="347" t="s">
        <v>5</v>
      </c>
      <c r="AC33" s="135"/>
      <c r="AD33" s="135"/>
      <c r="AE33" s="135"/>
      <c r="AF33" s="3"/>
    </row>
    <row r="34" spans="1:33" ht="20.100000000000001" customHeight="1">
      <c r="B34" s="476"/>
      <c r="C34" s="498" t="s">
        <v>278</v>
      </c>
      <c r="D34" s="499"/>
      <c r="E34" s="499"/>
      <c r="F34" s="499"/>
      <c r="G34" s="499"/>
      <c r="H34" s="499"/>
      <c r="I34" s="499"/>
      <c r="J34" s="499"/>
      <c r="K34" s="499"/>
      <c r="L34" s="499"/>
      <c r="M34" s="499"/>
      <c r="N34" s="500"/>
      <c r="O34" s="501" t="s">
        <v>458</v>
      </c>
      <c r="P34" s="502"/>
      <c r="Q34" s="502"/>
      <c r="R34" s="502"/>
      <c r="S34" s="502"/>
      <c r="T34" s="502"/>
      <c r="U34" s="502"/>
      <c r="V34" s="502"/>
      <c r="W34" s="502"/>
      <c r="X34" s="502"/>
      <c r="Y34" s="502"/>
      <c r="Z34" s="502"/>
      <c r="AA34" s="503"/>
      <c r="AB34" s="490" t="s">
        <v>5</v>
      </c>
      <c r="AC34" s="135"/>
      <c r="AD34" s="135"/>
      <c r="AE34" s="135"/>
      <c r="AF34" s="3"/>
    </row>
    <row r="35" spans="1:33" ht="33" customHeight="1">
      <c r="B35" s="477"/>
      <c r="C35" s="492"/>
      <c r="D35" s="487"/>
      <c r="E35" s="487"/>
      <c r="F35" s="487"/>
      <c r="G35" s="487"/>
      <c r="H35" s="487"/>
      <c r="I35" s="487"/>
      <c r="J35" s="487"/>
      <c r="K35" s="487"/>
      <c r="L35" s="487"/>
      <c r="M35" s="487"/>
      <c r="N35" s="493"/>
      <c r="O35" s="504"/>
      <c r="P35" s="505"/>
      <c r="Q35" s="505"/>
      <c r="R35" s="505"/>
      <c r="S35" s="505"/>
      <c r="T35" s="505"/>
      <c r="U35" s="505"/>
      <c r="V35" s="505"/>
      <c r="W35" s="505"/>
      <c r="X35" s="505"/>
      <c r="Y35" s="505"/>
      <c r="Z35" s="505"/>
      <c r="AA35" s="506"/>
      <c r="AB35" s="497"/>
      <c r="AC35" s="135"/>
      <c r="AD35" s="135"/>
      <c r="AE35" s="135"/>
      <c r="AF35" s="3"/>
    </row>
    <row r="36" spans="1:33" ht="20.100000000000001" customHeight="1">
      <c r="A36" s="3"/>
      <c r="B36" s="507" t="s">
        <v>21</v>
      </c>
      <c r="C36" s="508"/>
      <c r="D36" s="508"/>
      <c r="E36" s="508"/>
      <c r="F36" s="508"/>
      <c r="G36" s="508"/>
      <c r="H36" s="508"/>
      <c r="I36" s="508"/>
      <c r="J36" s="508"/>
      <c r="K36" s="508"/>
      <c r="L36" s="508"/>
      <c r="M36" s="508"/>
      <c r="N36" s="508"/>
      <c r="O36" s="508"/>
      <c r="P36" s="508"/>
      <c r="Q36" s="508"/>
      <c r="R36" s="508"/>
      <c r="S36" s="508"/>
      <c r="T36" s="508"/>
      <c r="U36" s="508"/>
      <c r="V36" s="508"/>
      <c r="W36" s="508"/>
      <c r="X36" s="508"/>
      <c r="Y36" s="508"/>
      <c r="Z36" s="508"/>
      <c r="AA36" s="508"/>
      <c r="AB36" s="509"/>
      <c r="AC36" s="135"/>
      <c r="AD36" s="135"/>
      <c r="AE36" s="135"/>
      <c r="AF36" s="3"/>
      <c r="AG36" s="3"/>
    </row>
    <row r="37" spans="1:33" ht="20.100000000000001" customHeight="1">
      <c r="A37" s="3"/>
      <c r="B37" s="475">
        <v>10</v>
      </c>
      <c r="C37" s="478" t="s">
        <v>22</v>
      </c>
      <c r="D37" s="479"/>
      <c r="E37" s="479"/>
      <c r="F37" s="479"/>
      <c r="G37" s="479"/>
      <c r="H37" s="479"/>
      <c r="I37" s="479"/>
      <c r="J37" s="479"/>
      <c r="K37" s="479"/>
      <c r="L37" s="479"/>
      <c r="M37" s="479"/>
      <c r="N37" s="480"/>
      <c r="O37" s="487" t="s">
        <v>624</v>
      </c>
      <c r="P37" s="487"/>
      <c r="Q37" s="487"/>
      <c r="R37" s="487"/>
      <c r="S37" s="487"/>
      <c r="T37" s="487"/>
      <c r="U37" s="487"/>
      <c r="V37" s="487"/>
      <c r="W37" s="487"/>
      <c r="X37" s="487"/>
      <c r="Y37" s="487"/>
      <c r="Z37" s="487"/>
      <c r="AA37" s="487"/>
      <c r="AB37" s="489" t="s">
        <v>5</v>
      </c>
      <c r="AC37" s="135"/>
      <c r="AD37" s="135"/>
      <c r="AE37" s="135"/>
      <c r="AF37" s="3"/>
      <c r="AG37" s="3"/>
    </row>
    <row r="38" spans="1:33" ht="20.100000000000001" customHeight="1">
      <c r="A38" s="3"/>
      <c r="B38" s="476"/>
      <c r="C38" s="481"/>
      <c r="D38" s="482"/>
      <c r="E38" s="482"/>
      <c r="F38" s="482"/>
      <c r="G38" s="482"/>
      <c r="H38" s="482"/>
      <c r="I38" s="482"/>
      <c r="J38" s="482"/>
      <c r="K38" s="482"/>
      <c r="L38" s="482"/>
      <c r="M38" s="482"/>
      <c r="N38" s="483"/>
      <c r="O38" s="487"/>
      <c r="P38" s="487"/>
      <c r="Q38" s="487"/>
      <c r="R38" s="487"/>
      <c r="S38" s="487"/>
      <c r="T38" s="487"/>
      <c r="U38" s="487"/>
      <c r="V38" s="487"/>
      <c r="W38" s="487"/>
      <c r="X38" s="487"/>
      <c r="Y38" s="487"/>
      <c r="Z38" s="487"/>
      <c r="AA38" s="487"/>
      <c r="AB38" s="490"/>
      <c r="AC38" s="135"/>
      <c r="AD38" s="135"/>
      <c r="AE38" s="135"/>
      <c r="AF38" s="3"/>
      <c r="AG38" s="3"/>
    </row>
    <row r="39" spans="1:33" ht="43.5" customHeight="1">
      <c r="A39" s="3"/>
      <c r="B39" s="476"/>
      <c r="C39" s="484"/>
      <c r="D39" s="485"/>
      <c r="E39" s="485"/>
      <c r="F39" s="485"/>
      <c r="G39" s="485"/>
      <c r="H39" s="485"/>
      <c r="I39" s="485"/>
      <c r="J39" s="485"/>
      <c r="K39" s="485"/>
      <c r="L39" s="485"/>
      <c r="M39" s="485"/>
      <c r="N39" s="486"/>
      <c r="O39" s="488"/>
      <c r="P39" s="488"/>
      <c r="Q39" s="488"/>
      <c r="R39" s="488"/>
      <c r="S39" s="488"/>
      <c r="T39" s="488"/>
      <c r="U39" s="488"/>
      <c r="V39" s="488"/>
      <c r="W39" s="488"/>
      <c r="X39" s="488"/>
      <c r="Y39" s="488"/>
      <c r="Z39" s="488"/>
      <c r="AA39" s="488"/>
      <c r="AB39" s="491"/>
      <c r="AC39" s="135"/>
      <c r="AD39" s="135"/>
      <c r="AE39" s="135"/>
      <c r="AF39" s="3"/>
      <c r="AG39" s="3"/>
    </row>
    <row r="40" spans="1:33" ht="20.100000000000001" customHeight="1">
      <c r="A40" s="3"/>
      <c r="B40" s="477"/>
      <c r="C40" s="132" t="s">
        <v>281</v>
      </c>
      <c r="D40" s="132"/>
      <c r="E40" s="132"/>
      <c r="F40" s="132"/>
      <c r="G40" s="132"/>
      <c r="H40" s="132"/>
      <c r="I40" s="132"/>
      <c r="J40" s="132"/>
      <c r="K40" s="132"/>
      <c r="L40" s="132"/>
      <c r="M40" s="132"/>
      <c r="N40" s="133"/>
      <c r="O40" s="141" t="s">
        <v>437</v>
      </c>
      <c r="P40" s="132"/>
      <c r="Q40" s="132"/>
      <c r="R40" s="132"/>
      <c r="S40" s="132"/>
      <c r="T40" s="132"/>
      <c r="U40" s="132"/>
      <c r="V40" s="132"/>
      <c r="W40" s="132"/>
      <c r="X40" s="132"/>
      <c r="Y40" s="132"/>
      <c r="Z40" s="132"/>
      <c r="AA40" s="132"/>
      <c r="AB40" s="348" t="s">
        <v>5</v>
      </c>
      <c r="AC40" s="135"/>
      <c r="AD40" s="135"/>
      <c r="AE40" s="135"/>
      <c r="AF40" s="3"/>
      <c r="AG40" s="3"/>
    </row>
    <row r="41" spans="1:33" ht="20.100000000000001" customHeight="1">
      <c r="A41" s="3"/>
      <c r="B41" s="475">
        <v>11</v>
      </c>
      <c r="C41" s="478" t="s">
        <v>23</v>
      </c>
      <c r="D41" s="479"/>
      <c r="E41" s="479"/>
      <c r="F41" s="479"/>
      <c r="G41" s="479"/>
      <c r="H41" s="479"/>
      <c r="I41" s="479"/>
      <c r="J41" s="479"/>
      <c r="K41" s="479"/>
      <c r="L41" s="479"/>
      <c r="M41" s="479"/>
      <c r="N41" s="480"/>
      <c r="O41" s="492" t="s">
        <v>285</v>
      </c>
      <c r="P41" s="487"/>
      <c r="Q41" s="487"/>
      <c r="R41" s="487"/>
      <c r="S41" s="487"/>
      <c r="T41" s="487"/>
      <c r="U41" s="487"/>
      <c r="V41" s="487"/>
      <c r="W41" s="487"/>
      <c r="X41" s="487"/>
      <c r="Y41" s="487"/>
      <c r="Z41" s="487"/>
      <c r="AA41" s="493"/>
      <c r="AB41" s="489" t="s">
        <v>5</v>
      </c>
      <c r="AC41" s="135"/>
      <c r="AD41" s="135"/>
      <c r="AE41" s="135"/>
      <c r="AF41" s="3"/>
      <c r="AG41" s="3"/>
    </row>
    <row r="42" spans="1:33" ht="20.100000000000001" customHeight="1">
      <c r="A42" s="3"/>
      <c r="B42" s="476"/>
      <c r="C42" s="481"/>
      <c r="D42" s="482"/>
      <c r="E42" s="482"/>
      <c r="F42" s="482"/>
      <c r="G42" s="482"/>
      <c r="H42" s="482"/>
      <c r="I42" s="482"/>
      <c r="J42" s="482"/>
      <c r="K42" s="482"/>
      <c r="L42" s="482"/>
      <c r="M42" s="482"/>
      <c r="N42" s="483"/>
      <c r="O42" s="494"/>
      <c r="P42" s="495"/>
      <c r="Q42" s="495"/>
      <c r="R42" s="495"/>
      <c r="S42" s="495"/>
      <c r="T42" s="495"/>
      <c r="U42" s="495"/>
      <c r="V42" s="495"/>
      <c r="W42" s="495"/>
      <c r="X42" s="495"/>
      <c r="Y42" s="495"/>
      <c r="Z42" s="495"/>
      <c r="AA42" s="496"/>
      <c r="AB42" s="490"/>
      <c r="AC42" s="135"/>
      <c r="AD42" s="135"/>
      <c r="AE42" s="135"/>
      <c r="AF42" s="3"/>
      <c r="AG42" s="3"/>
    </row>
    <row r="43" spans="1:33" ht="20.100000000000001" customHeight="1">
      <c r="A43" s="3"/>
      <c r="B43" s="476"/>
      <c r="C43" s="134" t="s">
        <v>24</v>
      </c>
      <c r="D43" s="135"/>
      <c r="E43" s="135"/>
      <c r="F43" s="135"/>
      <c r="G43" s="135"/>
      <c r="H43" s="135"/>
      <c r="I43" s="135"/>
      <c r="J43" s="135"/>
      <c r="K43" s="135"/>
      <c r="L43" s="135"/>
      <c r="M43" s="135"/>
      <c r="N43" s="136"/>
      <c r="O43" s="134" t="s">
        <v>25</v>
      </c>
      <c r="P43" s="135"/>
      <c r="Q43" s="135"/>
      <c r="R43" s="135"/>
      <c r="S43" s="135"/>
      <c r="T43" s="135"/>
      <c r="U43" s="135"/>
      <c r="V43" s="135"/>
      <c r="W43" s="135"/>
      <c r="X43" s="135"/>
      <c r="Y43" s="135"/>
      <c r="Z43" s="135"/>
      <c r="AA43" s="136"/>
      <c r="AB43" s="490"/>
      <c r="AC43" s="135"/>
      <c r="AD43" s="135"/>
      <c r="AE43" s="135"/>
      <c r="AF43" s="3"/>
      <c r="AG43" s="3"/>
    </row>
    <row r="44" spans="1:33" ht="20.100000000000001" customHeight="1">
      <c r="A44" s="3"/>
      <c r="B44" s="476"/>
      <c r="C44" s="21" t="s">
        <v>286</v>
      </c>
      <c r="D44" s="135"/>
      <c r="E44" s="135"/>
      <c r="F44" s="135"/>
      <c r="G44" s="135"/>
      <c r="H44" s="135"/>
      <c r="I44" s="135"/>
      <c r="J44" s="135"/>
      <c r="K44" s="135"/>
      <c r="L44" s="135"/>
      <c r="M44" s="135"/>
      <c r="N44" s="136"/>
      <c r="O44" s="134"/>
      <c r="P44" s="135"/>
      <c r="Q44" s="135"/>
      <c r="R44" s="135"/>
      <c r="S44" s="135"/>
      <c r="T44" s="135"/>
      <c r="U44" s="135"/>
      <c r="V44" s="135"/>
      <c r="W44" s="135"/>
      <c r="X44" s="135"/>
      <c r="Y44" s="135"/>
      <c r="Z44" s="135"/>
      <c r="AA44" s="136"/>
      <c r="AB44" s="490"/>
      <c r="AC44" s="135"/>
      <c r="AD44" s="135"/>
      <c r="AE44" s="135"/>
      <c r="AF44" s="3"/>
      <c r="AG44" s="3"/>
    </row>
    <row r="45" spans="1:33" ht="20.100000000000001" customHeight="1">
      <c r="A45" s="3"/>
      <c r="B45" s="477"/>
      <c r="C45" s="24" t="s">
        <v>279</v>
      </c>
      <c r="D45" s="132"/>
      <c r="E45" s="132"/>
      <c r="F45" s="132"/>
      <c r="G45" s="132"/>
      <c r="H45" s="132"/>
      <c r="I45" s="132"/>
      <c r="J45" s="132"/>
      <c r="K45" s="132"/>
      <c r="L45" s="132"/>
      <c r="M45" s="132"/>
      <c r="N45" s="133"/>
      <c r="O45" s="132"/>
      <c r="P45" s="132"/>
      <c r="Q45" s="132"/>
      <c r="R45" s="132"/>
      <c r="S45" s="132"/>
      <c r="T45" s="132"/>
      <c r="U45" s="132"/>
      <c r="V45" s="132"/>
      <c r="W45" s="132"/>
      <c r="X45" s="132"/>
      <c r="Y45" s="132"/>
      <c r="Z45" s="132"/>
      <c r="AA45" s="132"/>
      <c r="AB45" s="497"/>
      <c r="AC45" s="135"/>
      <c r="AD45" s="135"/>
      <c r="AE45" s="135"/>
      <c r="AF45" s="3"/>
      <c r="AG45" s="3"/>
    </row>
    <row r="46" spans="1:33" s="1" customFormat="1" ht="20.100000000000001" customHeight="1">
      <c r="A46" s="3"/>
      <c r="B46" s="25"/>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7"/>
      <c r="AC46" s="135"/>
      <c r="AD46" s="135"/>
      <c r="AE46" s="135"/>
      <c r="AF46" s="3"/>
      <c r="AG46" s="3"/>
    </row>
    <row r="47" spans="1:33" s="1" customFormat="1" ht="20.100000000000001" customHeight="1">
      <c r="A47" s="3"/>
      <c r="B47" s="26"/>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7"/>
      <c r="AC47" s="135"/>
      <c r="AD47" s="135"/>
      <c r="AE47" s="135"/>
      <c r="AF47" s="3"/>
      <c r="AG47" s="3"/>
    </row>
    <row r="48" spans="1:33" s="1" customFormat="1" ht="20.100000000000001" customHeight="1">
      <c r="A48" s="3"/>
      <c r="B48" s="26"/>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7"/>
      <c r="AC48" s="135"/>
      <c r="AD48" s="135"/>
      <c r="AE48" s="135"/>
      <c r="AF48" s="3"/>
      <c r="AG48" s="3"/>
    </row>
    <row r="49" spans="1:33" s="1" customFormat="1" ht="20.100000000000001" customHeight="1">
      <c r="A49" s="3"/>
      <c r="B49" s="26"/>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7"/>
      <c r="AC49" s="135"/>
      <c r="AD49" s="135"/>
      <c r="AE49" s="135"/>
      <c r="AF49" s="3"/>
      <c r="AG49" s="3"/>
    </row>
    <row r="50" spans="1:33" s="1" customFormat="1" ht="20.100000000000001" customHeight="1">
      <c r="A50" s="3"/>
      <c r="B50" s="27"/>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
      <c r="AC50" s="135"/>
      <c r="AD50" s="135"/>
      <c r="AE50" s="135"/>
      <c r="AF50" s="3"/>
      <c r="AG50" s="3"/>
    </row>
    <row r="51" spans="1:33" s="1" customFormat="1" ht="20.100000000000001" customHeight="1">
      <c r="A51" s="3"/>
      <c r="B51" s="27"/>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
      <c r="AC51" s="135"/>
      <c r="AD51" s="135"/>
      <c r="AE51" s="135"/>
      <c r="AF51" s="3"/>
      <c r="AG51" s="3"/>
    </row>
    <row r="52" spans="1:33" s="1" customFormat="1" ht="20.100000000000001" customHeight="1">
      <c r="A52" s="3"/>
      <c r="B52" s="27"/>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7"/>
      <c r="AC52" s="135"/>
      <c r="AD52" s="135"/>
      <c r="AE52" s="135"/>
      <c r="AF52" s="3"/>
      <c r="AG52" s="3"/>
    </row>
    <row r="53" spans="1:33" s="1" customFormat="1" ht="20.100000000000001" customHeight="1">
      <c r="A53" s="3"/>
      <c r="B53" s="28"/>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7"/>
      <c r="AC53" s="135"/>
      <c r="AD53" s="135"/>
      <c r="AE53" s="135"/>
      <c r="AF53" s="3"/>
      <c r="AG53" s="3"/>
    </row>
    <row r="54" spans="1:33" s="1" customFormat="1" ht="20.100000000000001" customHeight="1">
      <c r="A54" s="3"/>
      <c r="B54" s="27"/>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7"/>
      <c r="AC54" s="135"/>
      <c r="AD54" s="135"/>
      <c r="AE54" s="135"/>
      <c r="AF54" s="3"/>
      <c r="AG54" s="3"/>
    </row>
    <row r="55" spans="1:33" s="1" customFormat="1" ht="20.100000000000001" customHeight="1">
      <c r="A55" s="3"/>
      <c r="B55" s="2"/>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7"/>
      <c r="AC55" s="135"/>
      <c r="AD55" s="135"/>
      <c r="AE55" s="135"/>
      <c r="AF55" s="3"/>
      <c r="AG55" s="3"/>
    </row>
    <row r="56" spans="1:33" s="1" customFormat="1" ht="20.100000000000001" customHeight="1">
      <c r="A56" s="3"/>
      <c r="B56" s="2"/>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7"/>
      <c r="AC56" s="135"/>
      <c r="AD56" s="135"/>
      <c r="AE56" s="135"/>
      <c r="AF56" s="3"/>
      <c r="AG56" s="3"/>
    </row>
    <row r="57" spans="1:33" s="1" customFormat="1" ht="20.100000000000001" customHeight="1">
      <c r="A57" s="3"/>
      <c r="B57" s="2"/>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
      <c r="AC57" s="135"/>
      <c r="AD57" s="135"/>
      <c r="AE57" s="135"/>
      <c r="AF57" s="3"/>
      <c r="AG57" s="3"/>
    </row>
    <row r="58" spans="1:33" s="1" customFormat="1" ht="20.100000000000001" customHeight="1">
      <c r="A58" s="3"/>
      <c r="B58" s="2"/>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
      <c r="AC58" s="135"/>
      <c r="AD58" s="135"/>
      <c r="AE58" s="135"/>
      <c r="AF58" s="3"/>
      <c r="AG58" s="3"/>
    </row>
    <row r="59" spans="1:33" s="1" customFormat="1" ht="20.100000000000001" customHeight="1">
      <c r="A59" s="3"/>
      <c r="B59" s="2"/>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7"/>
      <c r="AC59" s="135"/>
      <c r="AD59" s="135"/>
      <c r="AE59" s="135"/>
      <c r="AF59" s="3"/>
      <c r="AG59" s="3"/>
    </row>
    <row r="60" spans="1:33" s="1" customFormat="1" ht="20.100000000000001" customHeight="1">
      <c r="A60" s="3"/>
      <c r="B60" s="2"/>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7"/>
      <c r="AC60" s="135"/>
      <c r="AD60" s="135"/>
      <c r="AE60" s="135"/>
      <c r="AF60" s="3"/>
      <c r="AG60" s="3"/>
    </row>
    <row r="61" spans="1:33" s="1" customFormat="1" ht="20.100000000000001" customHeight="1">
      <c r="A61" s="3"/>
      <c r="B61" s="2"/>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7"/>
      <c r="AC61" s="135"/>
      <c r="AD61" s="135"/>
      <c r="AE61" s="135"/>
      <c r="AF61" s="3"/>
      <c r="AG61" s="3"/>
    </row>
    <row r="62" spans="1:33" s="1" customFormat="1" ht="20.100000000000001" customHeight="1">
      <c r="A62" s="3"/>
      <c r="B62" s="2"/>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
      <c r="AC62" s="135"/>
      <c r="AD62" s="135"/>
      <c r="AE62" s="135"/>
      <c r="AF62" s="3"/>
      <c r="AG62" s="3"/>
    </row>
    <row r="63" spans="1:33" s="1" customFormat="1" ht="20.100000000000001" customHeight="1">
      <c r="A63" s="3"/>
      <c r="B63" s="2"/>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7"/>
      <c r="AC63" s="135"/>
      <c r="AD63" s="135"/>
      <c r="AE63" s="135"/>
      <c r="AF63" s="3"/>
      <c r="AG63" s="3"/>
    </row>
    <row r="64" spans="1:33" s="1" customFormat="1" ht="20.100000000000001" customHeight="1">
      <c r="A64" s="3"/>
      <c r="B64" s="2"/>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7"/>
      <c r="AC64" s="135"/>
      <c r="AD64" s="135"/>
      <c r="AE64" s="135"/>
      <c r="AF64" s="3"/>
      <c r="AG64" s="3"/>
    </row>
    <row r="65" spans="1:33" s="1" customFormat="1" ht="20.100000000000001" customHeight="1">
      <c r="A65" s="3"/>
      <c r="B65" s="2"/>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7"/>
      <c r="AC65" s="135"/>
      <c r="AD65" s="135"/>
      <c r="AE65" s="135"/>
      <c r="AF65" s="3"/>
      <c r="AG65" s="3"/>
    </row>
    <row r="66" spans="1:33" s="1" customFormat="1" ht="20.100000000000001" customHeight="1">
      <c r="A66" s="3"/>
      <c r="B66" s="2"/>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7"/>
      <c r="AC66" s="135"/>
      <c r="AD66" s="135"/>
      <c r="AE66" s="135"/>
      <c r="AF66" s="3"/>
      <c r="AG66" s="3"/>
    </row>
    <row r="67" spans="1:33" s="1" customFormat="1" ht="20.100000000000001" customHeight="1">
      <c r="A67" s="3"/>
      <c r="B67" s="2"/>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7"/>
      <c r="AC67" s="3"/>
      <c r="AD67" s="3"/>
      <c r="AE67" s="3"/>
      <c r="AF67" s="3"/>
      <c r="AG67" s="3"/>
    </row>
    <row r="68" spans="1:33" s="1" customFormat="1" ht="15.75" customHeight="1">
      <c r="A68" s="3"/>
      <c r="B68" s="2"/>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7"/>
      <c r="AC68" s="3"/>
      <c r="AD68" s="3"/>
      <c r="AE68" s="3"/>
      <c r="AF68" s="3"/>
      <c r="AG68" s="3"/>
    </row>
    <row r="69" spans="1:33" s="1" customFormat="1" ht="15.75" customHeight="1">
      <c r="A69" s="3"/>
      <c r="B69" s="2"/>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7"/>
      <c r="AC69" s="3"/>
      <c r="AD69" s="3"/>
      <c r="AE69" s="3"/>
      <c r="AF69" s="3"/>
      <c r="AG69" s="3"/>
    </row>
    <row r="70" spans="1:33" s="1" customFormat="1" ht="15.75" customHeight="1">
      <c r="A70" s="3"/>
      <c r="B70" s="2"/>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7"/>
      <c r="AC70" s="3"/>
      <c r="AD70" s="3"/>
      <c r="AE70" s="3"/>
      <c r="AF70" s="3"/>
      <c r="AG70" s="3"/>
    </row>
    <row r="71" spans="1:33" s="1" customFormat="1" ht="15.75" customHeight="1">
      <c r="A71" s="3"/>
      <c r="B71" s="2"/>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7"/>
      <c r="AC71" s="3"/>
      <c r="AD71" s="3"/>
      <c r="AE71" s="3"/>
      <c r="AF71" s="3"/>
      <c r="AG71" s="3"/>
    </row>
    <row r="72" spans="1:33" s="1" customFormat="1" ht="15.75" customHeight="1">
      <c r="A72" s="3"/>
      <c r="B72" s="2"/>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7"/>
      <c r="AC72" s="3"/>
      <c r="AD72" s="3"/>
      <c r="AE72" s="3"/>
      <c r="AF72" s="3"/>
      <c r="AG72" s="3"/>
    </row>
    <row r="73" spans="1:33" s="1" customFormat="1" ht="15.75" customHeight="1">
      <c r="A73" s="3"/>
      <c r="B73" s="7"/>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7"/>
      <c r="AC73" s="3"/>
      <c r="AD73" s="3"/>
      <c r="AE73" s="3"/>
      <c r="AF73" s="3"/>
      <c r="AG73" s="3"/>
    </row>
    <row r="74" spans="1:33" s="1" customFormat="1" ht="15.75" customHeight="1">
      <c r="A74" s="3"/>
      <c r="B74" s="7"/>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
      <c r="AC74" s="3"/>
      <c r="AD74" s="3"/>
      <c r="AE74" s="3"/>
      <c r="AF74" s="3"/>
      <c r="AG74" s="3"/>
    </row>
    <row r="75" spans="1:33" s="1" customFormat="1" ht="15.75" customHeight="1">
      <c r="A75" s="3"/>
      <c r="B75" s="7"/>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7"/>
      <c r="AC75" s="3"/>
      <c r="AD75" s="3"/>
      <c r="AE75" s="3"/>
      <c r="AF75" s="3"/>
      <c r="AG75" s="3"/>
    </row>
    <row r="76" spans="1:33" s="1" customFormat="1" ht="15.75" customHeight="1">
      <c r="A76" s="3"/>
      <c r="B76" s="7"/>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
      <c r="AC76" s="3"/>
      <c r="AD76" s="3"/>
      <c r="AE76" s="3"/>
      <c r="AF76" s="3"/>
      <c r="AG76" s="3"/>
    </row>
    <row r="77" spans="1:33" s="1" customFormat="1" ht="15.75" customHeight="1">
      <c r="A77" s="3"/>
      <c r="B77" s="7"/>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7"/>
      <c r="AC77" s="3"/>
      <c r="AD77" s="3"/>
      <c r="AE77" s="3"/>
      <c r="AF77" s="3"/>
      <c r="AG77" s="3"/>
    </row>
    <row r="78" spans="1:33" s="1" customFormat="1" ht="15.75" customHeight="1">
      <c r="A78" s="3"/>
      <c r="B78" s="7"/>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7"/>
      <c r="AC78" s="3"/>
      <c r="AD78" s="3"/>
      <c r="AE78" s="3"/>
      <c r="AF78" s="3"/>
      <c r="AG78" s="3"/>
    </row>
    <row r="79" spans="1:33" s="1" customFormat="1" ht="15.75" customHeight="1">
      <c r="A79" s="3"/>
      <c r="B79" s="7"/>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7"/>
      <c r="AC79" s="3"/>
      <c r="AD79" s="3"/>
      <c r="AE79" s="3"/>
      <c r="AF79" s="3"/>
      <c r="AG79" s="3"/>
    </row>
    <row r="80" spans="1:33" s="1" customFormat="1" ht="15.75" customHeight="1">
      <c r="A80" s="138"/>
      <c r="B80" s="7"/>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7"/>
      <c r="AC80" s="3"/>
      <c r="AD80" s="3"/>
      <c r="AE80" s="3"/>
      <c r="AF80" s="3"/>
      <c r="AG80" s="3"/>
    </row>
    <row r="81" spans="1:33" s="1" customFormat="1" ht="15.75" customHeight="1">
      <c r="A81" s="13"/>
      <c r="B81" s="7"/>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3"/>
      <c r="AC81" s="3"/>
      <c r="AD81" s="3"/>
      <c r="AE81" s="3"/>
      <c r="AF81" s="3"/>
      <c r="AG81" s="3"/>
    </row>
    <row r="82" spans="1:33" s="1" customFormat="1" ht="15.75" customHeight="1">
      <c r="A82" s="3"/>
      <c r="B82" s="25"/>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3"/>
      <c r="AC82" s="3"/>
      <c r="AD82" s="3"/>
      <c r="AE82" s="3"/>
      <c r="AF82" s="3"/>
      <c r="AG82" s="3"/>
    </row>
    <row r="83" spans="1:33" s="1" customFormat="1" ht="15.75" customHeight="1">
      <c r="A83" s="3"/>
      <c r="B83" s="7"/>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3"/>
      <c r="AC83" s="3"/>
      <c r="AD83" s="3"/>
      <c r="AE83" s="3"/>
      <c r="AF83" s="3"/>
      <c r="AG83" s="3"/>
    </row>
    <row r="84" spans="1:33" s="1" customFormat="1" ht="15.75" customHeight="1">
      <c r="A84" s="3"/>
      <c r="B84" s="7"/>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3"/>
      <c r="AC84" s="3"/>
      <c r="AD84" s="3"/>
      <c r="AE84" s="3"/>
      <c r="AF84" s="3"/>
      <c r="AG84" s="3"/>
    </row>
    <row r="85" spans="1:33" s="1" customFormat="1" ht="15.75" customHeight="1">
      <c r="A85" s="3"/>
      <c r="B85" s="7"/>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3"/>
      <c r="AC85" s="3"/>
      <c r="AD85" s="3"/>
      <c r="AE85" s="3"/>
      <c r="AF85" s="3"/>
      <c r="AG85" s="3"/>
    </row>
    <row r="86" spans="1:33" s="1" customFormat="1" ht="15.75" customHeight="1">
      <c r="A86" s="3"/>
      <c r="B86" s="7"/>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3"/>
      <c r="AC86" s="3"/>
      <c r="AD86" s="3"/>
      <c r="AE86" s="3"/>
      <c r="AF86" s="3"/>
      <c r="AG86" s="3"/>
    </row>
    <row r="87" spans="1:33" s="1" customFormat="1" ht="15.75" customHeight="1">
      <c r="A87" s="3"/>
      <c r="B87" s="7"/>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3"/>
      <c r="AC87" s="3"/>
      <c r="AD87" s="3"/>
      <c r="AE87" s="3"/>
      <c r="AF87" s="3"/>
      <c r="AG87" s="3"/>
    </row>
    <row r="88" spans="1:33" s="1" customFormat="1" ht="15.75" customHeight="1">
      <c r="A88" s="3"/>
      <c r="B88" s="7"/>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3"/>
      <c r="AC88" s="3"/>
      <c r="AD88" s="3"/>
      <c r="AE88" s="3"/>
      <c r="AF88" s="3"/>
      <c r="AG88" s="3"/>
    </row>
    <row r="89" spans="1:33" s="1" customFormat="1" ht="15.75" customHeight="1">
      <c r="A89" s="3"/>
      <c r="B89" s="7"/>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3"/>
      <c r="AC89" s="3"/>
      <c r="AD89" s="3"/>
      <c r="AE89" s="3"/>
      <c r="AF89" s="3"/>
      <c r="AG89" s="3"/>
    </row>
    <row r="90" spans="1:33" s="1" customFormat="1" ht="15.75" customHeight="1">
      <c r="A90" s="3"/>
      <c r="B90" s="7"/>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3"/>
      <c r="AC90" s="3"/>
      <c r="AD90" s="3"/>
      <c r="AE90" s="3"/>
      <c r="AF90" s="3"/>
      <c r="AG90" s="3"/>
    </row>
    <row r="91" spans="1:33" s="1" customFormat="1" ht="15.75" customHeight="1">
      <c r="A91" s="3"/>
      <c r="B91" s="7"/>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3"/>
      <c r="AC91" s="3"/>
      <c r="AD91" s="3"/>
      <c r="AE91" s="3"/>
      <c r="AF91" s="3"/>
      <c r="AG91" s="3"/>
    </row>
    <row r="92" spans="1:33" s="1" customFormat="1" ht="15.75" customHeight="1">
      <c r="A92" s="3"/>
      <c r="B92" s="7"/>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3"/>
      <c r="AC92" s="3"/>
      <c r="AD92" s="3"/>
      <c r="AE92" s="3"/>
      <c r="AF92" s="3"/>
      <c r="AG92" s="3"/>
    </row>
    <row r="93" spans="1:33" s="1" customFormat="1" ht="15.75" customHeight="1">
      <c r="A93" s="3"/>
      <c r="B93" s="7"/>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3"/>
      <c r="AC93" s="3"/>
      <c r="AD93" s="3"/>
      <c r="AE93" s="3"/>
      <c r="AF93" s="3"/>
      <c r="AG93" s="3"/>
    </row>
    <row r="94" spans="1:33" s="1" customFormat="1" ht="15.75" customHeight="1">
      <c r="A94" s="3"/>
      <c r="B94" s="25"/>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3"/>
      <c r="AC94" s="3"/>
      <c r="AD94" s="3"/>
      <c r="AE94" s="3"/>
      <c r="AF94" s="3"/>
      <c r="AG94" s="3"/>
    </row>
    <row r="95" spans="1:33" s="1" customFormat="1" ht="15.75" customHeight="1">
      <c r="A95" s="3"/>
      <c r="B95" s="7"/>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3"/>
      <c r="AC95" s="3"/>
      <c r="AD95" s="3"/>
      <c r="AE95" s="3"/>
      <c r="AF95" s="3"/>
      <c r="AG95" s="3"/>
    </row>
    <row r="96" spans="1:33" s="1" customFormat="1" ht="15.75" customHeight="1">
      <c r="A96" s="3"/>
      <c r="B96" s="25"/>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3"/>
      <c r="AC96" s="3"/>
      <c r="AD96" s="3"/>
      <c r="AE96" s="3"/>
      <c r="AF96" s="3"/>
      <c r="AG96" s="3"/>
    </row>
    <row r="97" spans="1:33" s="1" customFormat="1" ht="15.75" customHeight="1">
      <c r="A97" s="3"/>
      <c r="B97" s="7"/>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3"/>
      <c r="AC97" s="3"/>
      <c r="AD97" s="3"/>
      <c r="AE97" s="3"/>
      <c r="AF97" s="3"/>
      <c r="AG97" s="3"/>
    </row>
    <row r="98" spans="1:33" s="1" customFormat="1" ht="15.75" customHeight="1">
      <c r="A98" s="3"/>
      <c r="B98" s="7"/>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3"/>
      <c r="AC98" s="3"/>
      <c r="AD98" s="3"/>
      <c r="AE98" s="3"/>
      <c r="AF98" s="3"/>
      <c r="AG98" s="3"/>
    </row>
    <row r="99" spans="1:33" s="1" customFormat="1" ht="15.75" customHeight="1">
      <c r="A99" s="3"/>
      <c r="B99" s="7"/>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3"/>
      <c r="AC99" s="3"/>
      <c r="AD99" s="3"/>
      <c r="AE99" s="3"/>
      <c r="AF99" s="3"/>
      <c r="AG99" s="3"/>
    </row>
    <row r="100" spans="1:33" s="1" customFormat="1" ht="15.75" customHeight="1">
      <c r="A100" s="3"/>
      <c r="B100" s="7"/>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3"/>
      <c r="AC100" s="3"/>
      <c r="AD100" s="3"/>
      <c r="AE100" s="3"/>
      <c r="AF100" s="3"/>
      <c r="AG100" s="3"/>
    </row>
    <row r="101" spans="1:33" s="1" customFormat="1" ht="15.75" customHeight="1">
      <c r="A101" s="3"/>
      <c r="B101" s="7"/>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3"/>
      <c r="AC101" s="3"/>
      <c r="AD101" s="3"/>
      <c r="AE101" s="3"/>
      <c r="AF101" s="3"/>
      <c r="AG101" s="3"/>
    </row>
    <row r="102" spans="1:33" s="1" customFormat="1" ht="15.75" customHeight="1">
      <c r="A102" s="3"/>
      <c r="B102" s="7"/>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3"/>
      <c r="AC102" s="3"/>
      <c r="AD102" s="3"/>
      <c r="AE102" s="3"/>
      <c r="AF102" s="3"/>
      <c r="AG102" s="3"/>
    </row>
    <row r="103" spans="1:33" s="1" customFormat="1" ht="15.75" customHeight="1">
      <c r="A103" s="3"/>
      <c r="B103" s="7"/>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3"/>
      <c r="AC103" s="3"/>
      <c r="AD103" s="3"/>
      <c r="AE103" s="3"/>
      <c r="AF103" s="3"/>
      <c r="AG103" s="3"/>
    </row>
    <row r="104" spans="1:33" s="1" customFormat="1" ht="15.75" customHeight="1">
      <c r="A104" s="3"/>
      <c r="B104" s="7"/>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3"/>
      <c r="AC104" s="3"/>
      <c r="AD104" s="3"/>
      <c r="AE104" s="3"/>
      <c r="AF104" s="3"/>
      <c r="AG104" s="3"/>
    </row>
    <row r="105" spans="1:33" s="1" customFormat="1" ht="15.75" customHeight="1">
      <c r="A105" s="3"/>
      <c r="B105" s="7"/>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3"/>
      <c r="AC105" s="3"/>
      <c r="AD105" s="3"/>
      <c r="AE105" s="3"/>
      <c r="AF105" s="3"/>
      <c r="AG105" s="3"/>
    </row>
    <row r="106" spans="1:33" s="1" customFormat="1" ht="15.75" customHeight="1">
      <c r="B106" s="7"/>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3"/>
      <c r="AC106" s="3"/>
      <c r="AD106" s="3"/>
      <c r="AE106" s="3"/>
      <c r="AF106" s="3"/>
    </row>
    <row r="107" spans="1:33" s="1" customFormat="1" ht="15.75" customHeight="1">
      <c r="B107" s="7"/>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3"/>
      <c r="AC107" s="3"/>
      <c r="AD107" s="3"/>
      <c r="AE107" s="3"/>
      <c r="AF107" s="3"/>
    </row>
    <row r="108" spans="1:33" s="1" customFormat="1" ht="15.75" customHeight="1">
      <c r="B108" s="1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row>
    <row r="109" spans="1:33" s="1" customFormat="1" ht="15.75" customHeight="1">
      <c r="B109" s="1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row>
    <row r="110" spans="1:33" s="1" customFormat="1" ht="15.75" customHeight="1">
      <c r="B110" s="14"/>
      <c r="C110" s="5"/>
      <c r="D110" s="5"/>
      <c r="E110" s="5"/>
      <c r="F110" s="5"/>
      <c r="G110" s="5"/>
      <c r="H110" s="5"/>
      <c r="I110" s="5"/>
      <c r="J110" s="5"/>
      <c r="K110" s="5"/>
      <c r="L110" s="5"/>
      <c r="M110" s="5"/>
      <c r="N110" s="5"/>
      <c r="O110" s="5"/>
      <c r="P110" s="5"/>
      <c r="Q110" s="5"/>
      <c r="R110" s="5"/>
      <c r="S110" s="5"/>
      <c r="T110" s="5"/>
      <c r="U110" s="5"/>
      <c r="V110" s="5"/>
      <c r="W110" s="5"/>
      <c r="X110" s="5"/>
      <c r="Y110" s="5"/>
      <c r="Z110" s="5"/>
      <c r="AA110" s="5"/>
    </row>
    <row r="111" spans="1:33" s="1" customFormat="1" ht="15.75" customHeight="1">
      <c r="B111" s="14"/>
      <c r="C111" s="5"/>
      <c r="D111" s="5"/>
      <c r="E111" s="5"/>
      <c r="F111" s="5"/>
      <c r="G111" s="5"/>
      <c r="H111" s="5"/>
      <c r="I111" s="5"/>
      <c r="J111" s="5"/>
      <c r="K111" s="5"/>
      <c r="L111" s="5"/>
      <c r="M111" s="5"/>
      <c r="N111" s="5"/>
      <c r="O111" s="5"/>
      <c r="P111" s="5"/>
      <c r="Q111" s="5"/>
      <c r="R111" s="5"/>
      <c r="S111" s="5"/>
      <c r="T111" s="5"/>
      <c r="U111" s="5"/>
      <c r="V111" s="5"/>
      <c r="W111" s="5"/>
      <c r="X111" s="5"/>
      <c r="Y111" s="5"/>
      <c r="Z111" s="5"/>
      <c r="AA111" s="5"/>
    </row>
    <row r="112" spans="1:33" s="1" customFormat="1" ht="15.75" customHeight="1">
      <c r="B112" s="14"/>
      <c r="C112" s="5"/>
      <c r="D112" s="5"/>
      <c r="E112" s="5"/>
      <c r="F112" s="5"/>
      <c r="G112" s="5"/>
      <c r="H112" s="5"/>
      <c r="I112" s="5"/>
      <c r="J112" s="5"/>
      <c r="K112" s="5"/>
      <c r="L112" s="5"/>
      <c r="M112" s="5"/>
      <c r="N112" s="5"/>
      <c r="O112" s="5"/>
      <c r="P112" s="5"/>
      <c r="Q112" s="5"/>
      <c r="R112" s="5"/>
      <c r="S112" s="5"/>
      <c r="T112" s="5"/>
      <c r="U112" s="5"/>
      <c r="V112" s="5"/>
      <c r="W112" s="5"/>
      <c r="X112" s="5"/>
      <c r="Y112" s="5"/>
      <c r="Z112" s="5"/>
      <c r="AA112" s="5"/>
    </row>
    <row r="113" spans="2:27" s="1" customFormat="1" ht="15.75" customHeight="1">
      <c r="B113" s="14"/>
      <c r="C113" s="5"/>
      <c r="D113" s="5"/>
      <c r="E113" s="5"/>
      <c r="F113" s="5"/>
      <c r="G113" s="5"/>
      <c r="H113" s="5"/>
      <c r="I113" s="5"/>
      <c r="J113" s="5"/>
      <c r="K113" s="5"/>
      <c r="L113" s="5"/>
      <c r="M113" s="5"/>
      <c r="N113" s="5"/>
      <c r="O113" s="5"/>
      <c r="P113" s="5"/>
      <c r="Q113" s="5"/>
      <c r="R113" s="5"/>
      <c r="S113" s="5"/>
      <c r="T113" s="5"/>
      <c r="U113" s="5"/>
      <c r="V113" s="5"/>
      <c r="W113" s="5"/>
      <c r="X113" s="5"/>
      <c r="Y113" s="5"/>
      <c r="Z113" s="5"/>
      <c r="AA113" s="5"/>
    </row>
    <row r="114" spans="2:27" s="1" customFormat="1" ht="15.75" customHeight="1">
      <c r="B114" s="14"/>
      <c r="C114" s="5"/>
      <c r="D114" s="5"/>
      <c r="E114" s="5"/>
      <c r="F114" s="5"/>
      <c r="G114" s="5"/>
      <c r="H114" s="5"/>
      <c r="I114" s="5"/>
      <c r="J114" s="5"/>
      <c r="K114" s="5"/>
      <c r="L114" s="5"/>
      <c r="M114" s="5"/>
      <c r="N114" s="5"/>
      <c r="O114" s="5"/>
      <c r="P114" s="5"/>
      <c r="Q114" s="5"/>
      <c r="R114" s="5"/>
      <c r="S114" s="5"/>
      <c r="T114" s="5"/>
      <c r="U114" s="5"/>
      <c r="V114" s="5"/>
      <c r="W114" s="5"/>
      <c r="X114" s="5"/>
      <c r="Y114" s="5"/>
      <c r="Z114" s="5"/>
      <c r="AA114" s="5"/>
    </row>
    <row r="115" spans="2:27" s="1" customFormat="1" ht="15.75" customHeight="1">
      <c r="B115" s="14"/>
      <c r="C115" s="5"/>
      <c r="D115" s="5"/>
      <c r="E115" s="5"/>
      <c r="F115" s="5"/>
      <c r="G115" s="5"/>
      <c r="H115" s="5"/>
      <c r="I115" s="5"/>
      <c r="J115" s="5"/>
      <c r="K115" s="5"/>
      <c r="L115" s="5"/>
      <c r="M115" s="5"/>
      <c r="N115" s="5"/>
      <c r="O115" s="5"/>
      <c r="P115" s="5"/>
      <c r="Q115" s="5"/>
      <c r="R115" s="5"/>
      <c r="S115" s="5"/>
      <c r="T115" s="5"/>
      <c r="U115" s="5"/>
      <c r="V115" s="5"/>
      <c r="W115" s="5"/>
      <c r="X115" s="5"/>
      <c r="Y115" s="5"/>
      <c r="Z115" s="5"/>
      <c r="AA115" s="5"/>
    </row>
    <row r="116" spans="2:27" s="1" customFormat="1" ht="15.75" customHeight="1">
      <c r="B116" s="14"/>
      <c r="C116" s="5"/>
      <c r="D116" s="5"/>
      <c r="E116" s="5"/>
      <c r="F116" s="5"/>
      <c r="G116" s="5"/>
      <c r="H116" s="5"/>
      <c r="I116" s="5"/>
      <c r="J116" s="5"/>
      <c r="K116" s="5"/>
      <c r="L116" s="5"/>
      <c r="M116" s="5"/>
      <c r="N116" s="5"/>
      <c r="O116" s="5"/>
      <c r="P116" s="5"/>
      <c r="Q116" s="5"/>
      <c r="R116" s="5"/>
      <c r="S116" s="5"/>
      <c r="T116" s="5"/>
      <c r="U116" s="5"/>
      <c r="V116" s="5"/>
      <c r="W116" s="5"/>
      <c r="X116" s="5"/>
      <c r="Y116" s="5"/>
      <c r="Z116" s="5"/>
      <c r="AA116" s="5"/>
    </row>
    <row r="117" spans="2:27" s="1" customFormat="1" ht="15.75" customHeight="1">
      <c r="B117" s="14"/>
      <c r="C117" s="5"/>
      <c r="D117" s="5"/>
      <c r="E117" s="5"/>
      <c r="F117" s="5"/>
      <c r="G117" s="5"/>
      <c r="H117" s="5"/>
      <c r="I117" s="5"/>
      <c r="J117" s="5"/>
      <c r="K117" s="5"/>
      <c r="L117" s="5"/>
      <c r="M117" s="5"/>
      <c r="N117" s="5"/>
      <c r="O117" s="5"/>
      <c r="P117" s="5"/>
      <c r="Q117" s="5"/>
      <c r="R117" s="5"/>
      <c r="S117" s="5"/>
      <c r="T117" s="5"/>
      <c r="U117" s="5"/>
      <c r="V117" s="5"/>
      <c r="W117" s="5"/>
      <c r="X117" s="5"/>
      <c r="Y117" s="5"/>
      <c r="Z117" s="5"/>
      <c r="AA117" s="5"/>
    </row>
    <row r="118" spans="2:27" s="1" customFormat="1" ht="15.75" customHeight="1">
      <c r="B118" s="14"/>
      <c r="C118" s="5"/>
      <c r="D118" s="5"/>
      <c r="E118" s="5"/>
      <c r="F118" s="5"/>
      <c r="G118" s="5"/>
      <c r="H118" s="5"/>
      <c r="I118" s="5"/>
      <c r="J118" s="5"/>
      <c r="K118" s="5"/>
      <c r="L118" s="5"/>
      <c r="M118" s="5"/>
      <c r="N118" s="5"/>
      <c r="O118" s="5"/>
      <c r="P118" s="5"/>
      <c r="Q118" s="5"/>
      <c r="R118" s="5"/>
      <c r="S118" s="5"/>
      <c r="T118" s="5"/>
      <c r="U118" s="5"/>
      <c r="V118" s="5"/>
      <c r="W118" s="5"/>
      <c r="X118" s="5"/>
      <c r="Y118" s="5"/>
      <c r="Z118" s="5"/>
      <c r="AA118" s="5"/>
    </row>
    <row r="119" spans="2:27" s="1" customFormat="1" ht="15.75" customHeight="1">
      <c r="B119" s="14"/>
      <c r="C119" s="5"/>
      <c r="D119" s="5"/>
      <c r="E119" s="5"/>
      <c r="F119" s="5"/>
      <c r="G119" s="5"/>
      <c r="H119" s="5"/>
      <c r="I119" s="5"/>
      <c r="J119" s="5"/>
      <c r="K119" s="5"/>
      <c r="L119" s="5"/>
      <c r="M119" s="5"/>
      <c r="N119" s="5"/>
      <c r="O119" s="5"/>
      <c r="P119" s="5"/>
      <c r="Q119" s="5"/>
      <c r="R119" s="5"/>
      <c r="S119" s="5"/>
      <c r="T119" s="5"/>
      <c r="U119" s="5"/>
      <c r="V119" s="5"/>
      <c r="W119" s="5"/>
      <c r="X119" s="5"/>
      <c r="Y119" s="5"/>
      <c r="Z119" s="5"/>
      <c r="AA119" s="5"/>
    </row>
    <row r="120" spans="2:27" s="1" customFormat="1" ht="15.75" customHeight="1">
      <c r="B120" s="14"/>
      <c r="C120" s="5"/>
      <c r="D120" s="5"/>
      <c r="E120" s="5"/>
      <c r="F120" s="5"/>
      <c r="G120" s="5"/>
      <c r="H120" s="5"/>
      <c r="I120" s="5"/>
      <c r="J120" s="5"/>
      <c r="K120" s="5"/>
      <c r="L120" s="5"/>
      <c r="M120" s="5"/>
      <c r="N120" s="5"/>
      <c r="O120" s="5"/>
      <c r="P120" s="5"/>
      <c r="Q120" s="5"/>
      <c r="R120" s="5"/>
      <c r="S120" s="5"/>
      <c r="T120" s="5"/>
      <c r="U120" s="5"/>
      <c r="V120" s="5"/>
      <c r="W120" s="5"/>
      <c r="X120" s="5"/>
      <c r="Y120" s="5"/>
      <c r="Z120" s="5"/>
      <c r="AA120" s="5"/>
    </row>
    <row r="121" spans="2:27" s="1" customFormat="1" ht="15.75" customHeight="1">
      <c r="B121" s="14"/>
      <c r="C121" s="5"/>
      <c r="D121" s="5"/>
      <c r="E121" s="5"/>
      <c r="F121" s="5"/>
      <c r="G121" s="5"/>
      <c r="H121" s="5"/>
      <c r="I121" s="5"/>
      <c r="J121" s="5"/>
      <c r="K121" s="5"/>
      <c r="L121" s="5"/>
      <c r="M121" s="5"/>
      <c r="N121" s="5"/>
      <c r="O121" s="5"/>
      <c r="P121" s="5"/>
      <c r="Q121" s="5"/>
      <c r="R121" s="5"/>
      <c r="S121" s="5"/>
      <c r="T121" s="5"/>
      <c r="U121" s="5"/>
      <c r="V121" s="5"/>
      <c r="W121" s="5"/>
      <c r="X121" s="5"/>
      <c r="Y121" s="5"/>
      <c r="Z121" s="5"/>
      <c r="AA121" s="5"/>
    </row>
    <row r="122" spans="2:27" s="1" customFormat="1" ht="15.75" customHeight="1">
      <c r="B122" s="14"/>
      <c r="C122" s="5"/>
      <c r="D122" s="5"/>
      <c r="E122" s="5"/>
      <c r="F122" s="5"/>
      <c r="G122" s="5"/>
      <c r="H122" s="5"/>
      <c r="I122" s="5"/>
      <c r="J122" s="5"/>
      <c r="K122" s="5"/>
      <c r="L122" s="5"/>
      <c r="M122" s="5"/>
      <c r="N122" s="5"/>
      <c r="O122" s="5"/>
      <c r="P122" s="5"/>
      <c r="Q122" s="5"/>
      <c r="R122" s="5"/>
      <c r="S122" s="5"/>
      <c r="T122" s="5"/>
      <c r="U122" s="5"/>
      <c r="V122" s="5"/>
      <c r="W122" s="5"/>
      <c r="X122" s="5"/>
      <c r="Y122" s="5"/>
      <c r="Z122" s="5"/>
      <c r="AA122" s="5"/>
    </row>
    <row r="123" spans="2:27" s="1" customFormat="1" ht="15.75" customHeight="1">
      <c r="B123" s="14"/>
      <c r="C123" s="5"/>
      <c r="D123" s="5"/>
      <c r="E123" s="5"/>
      <c r="F123" s="5"/>
      <c r="G123" s="5"/>
      <c r="H123" s="5"/>
      <c r="I123" s="5"/>
      <c r="J123" s="5"/>
      <c r="K123" s="5"/>
      <c r="L123" s="5"/>
      <c r="M123" s="5"/>
      <c r="N123" s="5"/>
      <c r="O123" s="5"/>
      <c r="P123" s="5"/>
      <c r="Q123" s="5"/>
      <c r="R123" s="5"/>
      <c r="S123" s="5"/>
      <c r="T123" s="5"/>
      <c r="U123" s="5"/>
      <c r="V123" s="5"/>
      <c r="W123" s="5"/>
      <c r="X123" s="5"/>
      <c r="Y123" s="5"/>
      <c r="Z123" s="5"/>
      <c r="AA123" s="5"/>
    </row>
    <row r="124" spans="2:27" s="1" customFormat="1" ht="15.75" customHeight="1">
      <c r="B124" s="14"/>
      <c r="C124" s="5"/>
      <c r="D124" s="5"/>
      <c r="E124" s="5"/>
      <c r="F124" s="5"/>
      <c r="G124" s="5"/>
      <c r="H124" s="5"/>
      <c r="I124" s="5"/>
      <c r="J124" s="5"/>
      <c r="K124" s="5"/>
      <c r="L124" s="5"/>
      <c r="M124" s="5"/>
      <c r="N124" s="5"/>
      <c r="O124" s="5"/>
      <c r="P124" s="5"/>
      <c r="Q124" s="5"/>
      <c r="R124" s="5"/>
      <c r="S124" s="5"/>
      <c r="T124" s="5"/>
      <c r="U124" s="5"/>
      <c r="V124" s="5"/>
      <c r="W124" s="5"/>
      <c r="X124" s="5"/>
      <c r="Y124" s="5"/>
      <c r="Z124" s="5"/>
      <c r="AA124" s="5"/>
    </row>
    <row r="125" spans="2:27" s="1" customFormat="1" ht="15.75" customHeight="1">
      <c r="B125" s="14"/>
      <c r="C125" s="5"/>
      <c r="D125" s="5"/>
      <c r="E125" s="5"/>
      <c r="F125" s="5"/>
      <c r="G125" s="5"/>
      <c r="H125" s="5"/>
      <c r="I125" s="5"/>
      <c r="J125" s="5"/>
      <c r="K125" s="5"/>
      <c r="L125" s="5"/>
      <c r="M125" s="5"/>
      <c r="N125" s="5"/>
      <c r="O125" s="5"/>
      <c r="P125" s="5"/>
      <c r="Q125" s="5"/>
      <c r="R125" s="5"/>
      <c r="S125" s="5"/>
      <c r="T125" s="5"/>
      <c r="U125" s="5"/>
      <c r="V125" s="5"/>
      <c r="W125" s="5"/>
      <c r="X125" s="5"/>
      <c r="Y125" s="5"/>
      <c r="Z125" s="5"/>
      <c r="AA125" s="5"/>
    </row>
    <row r="126" spans="2:27" s="1" customFormat="1" ht="15.75" customHeight="1">
      <c r="B126" s="14"/>
      <c r="C126" s="5"/>
      <c r="D126" s="5"/>
      <c r="E126" s="5"/>
      <c r="F126" s="5"/>
      <c r="G126" s="5"/>
      <c r="H126" s="5"/>
      <c r="I126" s="5"/>
      <c r="J126" s="5"/>
      <c r="K126" s="5"/>
      <c r="L126" s="5"/>
      <c r="M126" s="5"/>
      <c r="N126" s="5"/>
      <c r="O126" s="5"/>
      <c r="P126" s="5"/>
      <c r="Q126" s="5"/>
      <c r="R126" s="5"/>
      <c r="S126" s="5"/>
      <c r="T126" s="5"/>
      <c r="U126" s="5"/>
      <c r="V126" s="5"/>
      <c r="W126" s="5"/>
      <c r="X126" s="5"/>
      <c r="Y126" s="5"/>
      <c r="Z126" s="5"/>
      <c r="AA126" s="5"/>
    </row>
    <row r="127" spans="2:27" s="1" customFormat="1" ht="15.75" customHeight="1">
      <c r="B127" s="14"/>
      <c r="C127" s="5"/>
      <c r="D127" s="5"/>
      <c r="E127" s="5"/>
      <c r="F127" s="5"/>
      <c r="G127" s="5"/>
      <c r="H127" s="5"/>
      <c r="I127" s="5"/>
      <c r="J127" s="5"/>
      <c r="K127" s="5"/>
      <c r="L127" s="5"/>
      <c r="M127" s="5"/>
      <c r="N127" s="5"/>
      <c r="O127" s="5"/>
      <c r="P127" s="5"/>
      <c r="Q127" s="5"/>
      <c r="R127" s="5"/>
      <c r="S127" s="5"/>
      <c r="T127" s="5"/>
      <c r="U127" s="5"/>
      <c r="V127" s="5"/>
      <c r="W127" s="5"/>
      <c r="X127" s="5"/>
      <c r="Y127" s="5"/>
      <c r="Z127" s="5"/>
      <c r="AA127" s="5"/>
    </row>
    <row r="128" spans="2:27" s="1" customFormat="1" ht="15.75" customHeight="1">
      <c r="B128" s="14"/>
      <c r="C128" s="5"/>
      <c r="D128" s="5"/>
      <c r="E128" s="5"/>
      <c r="F128" s="5"/>
      <c r="G128" s="5"/>
      <c r="H128" s="5"/>
      <c r="I128" s="5"/>
      <c r="J128" s="5"/>
      <c r="K128" s="5"/>
      <c r="L128" s="5"/>
      <c r="M128" s="5"/>
      <c r="N128" s="5"/>
      <c r="O128" s="5"/>
      <c r="P128" s="5"/>
      <c r="Q128" s="5"/>
      <c r="R128" s="5"/>
      <c r="S128" s="5"/>
      <c r="T128" s="5"/>
      <c r="U128" s="5"/>
      <c r="V128" s="5"/>
      <c r="W128" s="5"/>
      <c r="X128" s="5"/>
      <c r="Y128" s="5"/>
      <c r="Z128" s="5"/>
      <c r="AA128" s="5"/>
    </row>
    <row r="129" spans="2:27" s="1" customFormat="1" ht="15.75" customHeight="1">
      <c r="B129" s="14"/>
      <c r="C129" s="5"/>
      <c r="D129" s="5"/>
      <c r="E129" s="5"/>
      <c r="F129" s="5"/>
      <c r="G129" s="5"/>
      <c r="H129" s="5"/>
      <c r="I129" s="5"/>
      <c r="J129" s="5"/>
      <c r="K129" s="5"/>
      <c r="L129" s="5"/>
      <c r="M129" s="5"/>
      <c r="N129" s="5"/>
      <c r="O129" s="5"/>
      <c r="P129" s="5"/>
      <c r="Q129" s="5"/>
      <c r="R129" s="5"/>
      <c r="S129" s="5"/>
      <c r="T129" s="5"/>
      <c r="U129" s="5"/>
      <c r="V129" s="5"/>
      <c r="W129" s="5"/>
      <c r="X129" s="5"/>
      <c r="Y129" s="5"/>
      <c r="Z129" s="5"/>
      <c r="AA129" s="5"/>
    </row>
    <row r="130" spans="2:27" s="1" customFormat="1" ht="15.75" customHeight="1">
      <c r="B130" s="14"/>
      <c r="C130" s="5"/>
      <c r="D130" s="5"/>
      <c r="E130" s="5"/>
      <c r="F130" s="5"/>
      <c r="G130" s="5"/>
      <c r="H130" s="5"/>
      <c r="I130" s="5"/>
      <c r="J130" s="5"/>
      <c r="K130" s="5"/>
      <c r="L130" s="5"/>
      <c r="M130" s="5"/>
      <c r="N130" s="5"/>
      <c r="O130" s="5"/>
      <c r="P130" s="5"/>
      <c r="Q130" s="5"/>
      <c r="R130" s="5"/>
      <c r="S130" s="5"/>
      <c r="T130" s="5"/>
      <c r="U130" s="5"/>
      <c r="V130" s="5"/>
      <c r="W130" s="5"/>
      <c r="X130" s="5"/>
      <c r="Y130" s="5"/>
      <c r="Z130" s="5"/>
      <c r="AA130" s="5"/>
    </row>
    <row r="131" spans="2:27" s="1" customFormat="1" ht="15.75" customHeight="1">
      <c r="B131" s="14"/>
      <c r="C131" s="5"/>
      <c r="D131" s="5"/>
      <c r="E131" s="5"/>
      <c r="F131" s="5"/>
      <c r="G131" s="5"/>
      <c r="H131" s="5"/>
      <c r="I131" s="5"/>
      <c r="J131" s="5"/>
      <c r="K131" s="5"/>
      <c r="L131" s="5"/>
      <c r="M131" s="5"/>
      <c r="N131" s="5"/>
      <c r="O131" s="5"/>
      <c r="P131" s="5"/>
      <c r="Q131" s="5"/>
      <c r="R131" s="5"/>
      <c r="S131" s="5"/>
      <c r="T131" s="5"/>
      <c r="U131" s="5"/>
      <c r="V131" s="5"/>
      <c r="W131" s="5"/>
      <c r="X131" s="5"/>
      <c r="Y131" s="5"/>
      <c r="Z131" s="5"/>
      <c r="AA131" s="5"/>
    </row>
    <row r="132" spans="2:27" s="1" customFormat="1" ht="15.75" customHeight="1">
      <c r="B132" s="14"/>
      <c r="C132" s="5"/>
      <c r="D132" s="5"/>
      <c r="E132" s="5"/>
      <c r="F132" s="5"/>
      <c r="G132" s="5"/>
      <c r="H132" s="5"/>
      <c r="I132" s="5"/>
      <c r="J132" s="5"/>
      <c r="K132" s="5"/>
      <c r="L132" s="5"/>
      <c r="M132" s="5"/>
      <c r="N132" s="5"/>
      <c r="O132" s="5"/>
      <c r="P132" s="5"/>
      <c r="Q132" s="5"/>
      <c r="R132" s="5"/>
      <c r="S132" s="5"/>
      <c r="T132" s="5"/>
      <c r="U132" s="5"/>
      <c r="V132" s="5"/>
      <c r="W132" s="5"/>
      <c r="X132" s="5"/>
      <c r="Y132" s="5"/>
      <c r="Z132" s="5"/>
      <c r="AA132" s="5"/>
    </row>
    <row r="133" spans="2:27" s="1" customFormat="1" ht="15.75" customHeight="1">
      <c r="B133" s="14"/>
      <c r="C133" s="5"/>
      <c r="D133" s="5"/>
      <c r="E133" s="5"/>
      <c r="F133" s="5"/>
      <c r="G133" s="5"/>
      <c r="H133" s="5"/>
      <c r="I133" s="5"/>
      <c r="J133" s="5"/>
      <c r="K133" s="5"/>
      <c r="L133" s="5"/>
      <c r="M133" s="5"/>
      <c r="N133" s="5"/>
      <c r="O133" s="5"/>
      <c r="P133" s="5"/>
      <c r="Q133" s="5"/>
      <c r="R133" s="5"/>
      <c r="S133" s="5"/>
      <c r="T133" s="5"/>
      <c r="U133" s="5"/>
      <c r="V133" s="5"/>
      <c r="W133" s="5"/>
      <c r="X133" s="5"/>
      <c r="Y133" s="5"/>
      <c r="Z133" s="5"/>
      <c r="AA133" s="5"/>
    </row>
    <row r="134" spans="2:27" s="1" customFormat="1" ht="15.75" customHeight="1">
      <c r="B134" s="14"/>
      <c r="C134" s="5"/>
      <c r="D134" s="5"/>
      <c r="E134" s="5"/>
      <c r="F134" s="5"/>
      <c r="G134" s="5"/>
      <c r="H134" s="5"/>
      <c r="I134" s="5"/>
      <c r="J134" s="5"/>
      <c r="K134" s="5"/>
      <c r="L134" s="5"/>
      <c r="M134" s="5"/>
      <c r="N134" s="5"/>
      <c r="O134" s="5"/>
      <c r="P134" s="5"/>
      <c r="Q134" s="5"/>
      <c r="R134" s="5"/>
      <c r="S134" s="5"/>
      <c r="T134" s="5"/>
      <c r="U134" s="5"/>
      <c r="V134" s="5"/>
      <c r="W134" s="5"/>
      <c r="X134" s="5"/>
      <c r="Y134" s="5"/>
      <c r="Z134" s="5"/>
      <c r="AA134" s="5"/>
    </row>
    <row r="135" spans="2:27" s="1" customFormat="1" ht="15.75" customHeight="1">
      <c r="B135" s="14"/>
      <c r="C135" s="5"/>
      <c r="D135" s="5"/>
      <c r="E135" s="5"/>
      <c r="F135" s="5"/>
      <c r="G135" s="5"/>
      <c r="H135" s="5"/>
      <c r="I135" s="5"/>
      <c r="J135" s="5"/>
      <c r="K135" s="5"/>
      <c r="L135" s="5"/>
      <c r="M135" s="5"/>
      <c r="N135" s="5"/>
      <c r="O135" s="5"/>
      <c r="P135" s="5"/>
      <c r="Q135" s="5"/>
      <c r="R135" s="5"/>
      <c r="S135" s="5"/>
      <c r="T135" s="5"/>
      <c r="U135" s="5"/>
      <c r="V135" s="5"/>
      <c r="W135" s="5"/>
      <c r="X135" s="5"/>
      <c r="Y135" s="5"/>
      <c r="Z135" s="5"/>
      <c r="AA135" s="5"/>
    </row>
    <row r="136" spans="2:27" s="1" customFormat="1" ht="15.75" customHeight="1">
      <c r="B136" s="14"/>
      <c r="C136" s="5"/>
      <c r="D136" s="5"/>
      <c r="E136" s="5"/>
      <c r="F136" s="5"/>
      <c r="G136" s="5"/>
      <c r="H136" s="5"/>
      <c r="I136" s="5"/>
      <c r="J136" s="5"/>
      <c r="K136" s="5"/>
      <c r="L136" s="5"/>
      <c r="M136" s="5"/>
      <c r="N136" s="5"/>
      <c r="O136" s="5"/>
      <c r="P136" s="5"/>
      <c r="Q136" s="5"/>
      <c r="R136" s="5"/>
      <c r="S136" s="5"/>
      <c r="T136" s="5"/>
      <c r="U136" s="5"/>
      <c r="V136" s="5"/>
      <c r="W136" s="5"/>
      <c r="X136" s="5"/>
      <c r="Y136" s="5"/>
      <c r="Z136" s="5"/>
      <c r="AA136" s="5"/>
    </row>
    <row r="137" spans="2:27" s="1" customFormat="1" ht="15.75" customHeight="1">
      <c r="B137" s="14"/>
      <c r="C137" s="5"/>
      <c r="D137" s="5"/>
      <c r="E137" s="5"/>
      <c r="F137" s="5"/>
      <c r="G137" s="5"/>
      <c r="H137" s="5"/>
      <c r="I137" s="5"/>
      <c r="J137" s="5"/>
      <c r="K137" s="5"/>
      <c r="L137" s="5"/>
      <c r="M137" s="5"/>
      <c r="N137" s="5"/>
      <c r="O137" s="5"/>
      <c r="P137" s="5"/>
      <c r="Q137" s="5"/>
      <c r="R137" s="5"/>
      <c r="S137" s="5"/>
      <c r="T137" s="5"/>
      <c r="U137" s="5"/>
      <c r="V137" s="5"/>
      <c r="W137" s="5"/>
      <c r="X137" s="5"/>
      <c r="Y137" s="5"/>
      <c r="Z137" s="5"/>
      <c r="AA137" s="5"/>
    </row>
    <row r="138" spans="2:27" s="1" customFormat="1" ht="15.75" customHeight="1">
      <c r="B138" s="14"/>
      <c r="C138" s="5"/>
      <c r="D138" s="5"/>
      <c r="E138" s="5"/>
      <c r="F138" s="5"/>
      <c r="G138" s="5"/>
      <c r="H138" s="5"/>
      <c r="I138" s="5"/>
      <c r="J138" s="5"/>
      <c r="K138" s="5"/>
      <c r="L138" s="5"/>
      <c r="M138" s="5"/>
      <c r="N138" s="5"/>
      <c r="O138" s="5"/>
      <c r="P138" s="5"/>
      <c r="Q138" s="5"/>
      <c r="R138" s="5"/>
      <c r="S138" s="5"/>
      <c r="T138" s="5"/>
      <c r="U138" s="5"/>
      <c r="V138" s="5"/>
      <c r="W138" s="5"/>
      <c r="X138" s="5"/>
      <c r="Y138" s="5"/>
      <c r="Z138" s="5"/>
      <c r="AA138" s="5"/>
    </row>
    <row r="139" spans="2:27" s="1" customFormat="1" ht="15.75" customHeight="1">
      <c r="B139" s="14"/>
      <c r="C139" s="5"/>
      <c r="D139" s="5"/>
      <c r="E139" s="5"/>
      <c r="F139" s="5"/>
      <c r="G139" s="5"/>
      <c r="H139" s="5"/>
      <c r="I139" s="5"/>
      <c r="J139" s="5"/>
      <c r="K139" s="5"/>
      <c r="L139" s="5"/>
      <c r="M139" s="5"/>
      <c r="N139" s="5"/>
      <c r="O139" s="5"/>
      <c r="P139" s="5"/>
      <c r="Q139" s="5"/>
      <c r="R139" s="5"/>
      <c r="S139" s="5"/>
      <c r="T139" s="5"/>
      <c r="U139" s="5"/>
      <c r="V139" s="5"/>
      <c r="W139" s="5"/>
      <c r="X139" s="5"/>
      <c r="Y139" s="5"/>
      <c r="Z139" s="5"/>
      <c r="AA139" s="5"/>
    </row>
    <row r="140" spans="2:27" s="1" customFormat="1" ht="15.75" customHeight="1">
      <c r="B140" s="14"/>
      <c r="C140" s="5"/>
      <c r="D140" s="5"/>
      <c r="E140" s="5"/>
      <c r="F140" s="5"/>
      <c r="G140" s="5"/>
      <c r="H140" s="5"/>
      <c r="I140" s="5"/>
      <c r="J140" s="5"/>
      <c r="K140" s="5"/>
      <c r="L140" s="5"/>
      <c r="M140" s="5"/>
      <c r="N140" s="5"/>
      <c r="O140" s="5"/>
      <c r="P140" s="5"/>
      <c r="Q140" s="5"/>
      <c r="R140" s="5"/>
      <c r="S140" s="5"/>
      <c r="T140" s="5"/>
      <c r="U140" s="5"/>
      <c r="V140" s="5"/>
      <c r="W140" s="5"/>
      <c r="X140" s="5"/>
      <c r="Y140" s="5"/>
      <c r="Z140" s="5"/>
      <c r="AA140" s="5"/>
    </row>
    <row r="141" spans="2:27" s="1" customFormat="1" ht="15.75" customHeight="1">
      <c r="B141" s="14"/>
      <c r="C141" s="5"/>
      <c r="D141" s="5"/>
      <c r="E141" s="5"/>
      <c r="F141" s="5"/>
      <c r="G141" s="5"/>
      <c r="H141" s="5"/>
      <c r="I141" s="5"/>
      <c r="J141" s="5"/>
      <c r="K141" s="5"/>
      <c r="L141" s="5"/>
      <c r="M141" s="5"/>
      <c r="N141" s="5"/>
      <c r="O141" s="5"/>
      <c r="P141" s="5"/>
      <c r="Q141" s="5"/>
      <c r="R141" s="5"/>
      <c r="S141" s="5"/>
      <c r="T141" s="5"/>
      <c r="U141" s="5"/>
      <c r="V141" s="5"/>
      <c r="W141" s="5"/>
      <c r="X141" s="5"/>
      <c r="Y141" s="5"/>
      <c r="Z141" s="5"/>
      <c r="AA141" s="5"/>
    </row>
    <row r="142" spans="2:27" s="1" customFormat="1" ht="15.75" customHeight="1">
      <c r="B142" s="14"/>
      <c r="C142" s="5"/>
      <c r="D142" s="5"/>
      <c r="E142" s="5"/>
      <c r="F142" s="5"/>
      <c r="G142" s="5"/>
      <c r="H142" s="5"/>
      <c r="I142" s="5"/>
      <c r="J142" s="5"/>
      <c r="K142" s="5"/>
      <c r="L142" s="5"/>
      <c r="M142" s="5"/>
      <c r="N142" s="5"/>
      <c r="O142" s="5"/>
      <c r="P142" s="5"/>
      <c r="Q142" s="5"/>
      <c r="R142" s="5"/>
      <c r="S142" s="5"/>
      <c r="T142" s="5"/>
      <c r="U142" s="5"/>
      <c r="V142" s="5"/>
      <c r="W142" s="5"/>
      <c r="X142" s="5"/>
      <c r="Y142" s="5"/>
      <c r="Z142" s="5"/>
      <c r="AA142" s="5"/>
    </row>
    <row r="143" spans="2:27" s="1" customFormat="1" ht="15.75" customHeight="1">
      <c r="B143" s="14"/>
      <c r="C143" s="5"/>
      <c r="D143" s="5"/>
      <c r="E143" s="5"/>
      <c r="F143" s="5"/>
      <c r="G143" s="5"/>
      <c r="H143" s="5"/>
      <c r="I143" s="5"/>
      <c r="J143" s="5"/>
      <c r="K143" s="5"/>
      <c r="L143" s="5"/>
      <c r="M143" s="5"/>
      <c r="N143" s="5"/>
      <c r="O143" s="5"/>
      <c r="P143" s="5"/>
      <c r="Q143" s="5"/>
      <c r="R143" s="5"/>
      <c r="S143" s="5"/>
      <c r="T143" s="5"/>
      <c r="U143" s="5"/>
      <c r="V143" s="5"/>
      <c r="W143" s="5"/>
      <c r="X143" s="5"/>
      <c r="Y143" s="5"/>
      <c r="Z143" s="5"/>
      <c r="AA143" s="5"/>
    </row>
    <row r="144" spans="2:27" s="1" customFormat="1" ht="15.75" customHeight="1">
      <c r="B144" s="14"/>
      <c r="C144" s="5"/>
      <c r="D144" s="5"/>
      <c r="E144" s="5"/>
      <c r="F144" s="5"/>
      <c r="G144" s="5"/>
      <c r="H144" s="5"/>
      <c r="I144" s="5"/>
      <c r="J144" s="5"/>
      <c r="K144" s="5"/>
      <c r="L144" s="5"/>
      <c r="M144" s="5"/>
      <c r="N144" s="5"/>
      <c r="O144" s="5"/>
      <c r="P144" s="5"/>
      <c r="Q144" s="5"/>
      <c r="R144" s="5"/>
      <c r="S144" s="5"/>
      <c r="T144" s="5"/>
      <c r="U144" s="5"/>
      <c r="V144" s="5"/>
      <c r="W144" s="5"/>
      <c r="X144" s="5"/>
      <c r="Y144" s="5"/>
      <c r="Z144" s="5"/>
      <c r="AA144" s="5"/>
    </row>
    <row r="145" spans="2:27" s="1" customFormat="1" ht="15.75" customHeight="1">
      <c r="B145" s="14"/>
      <c r="C145" s="5"/>
      <c r="D145" s="5"/>
      <c r="E145" s="5"/>
      <c r="F145" s="5"/>
      <c r="G145" s="5"/>
      <c r="H145" s="5"/>
      <c r="I145" s="5"/>
      <c r="J145" s="5"/>
      <c r="K145" s="5"/>
      <c r="L145" s="5"/>
      <c r="M145" s="5"/>
      <c r="N145" s="5"/>
      <c r="O145" s="5"/>
      <c r="P145" s="5"/>
      <c r="Q145" s="5"/>
      <c r="R145" s="5"/>
      <c r="S145" s="5"/>
      <c r="T145" s="5"/>
      <c r="U145" s="5"/>
      <c r="V145" s="5"/>
      <c r="W145" s="5"/>
      <c r="X145" s="5"/>
      <c r="Y145" s="5"/>
      <c r="Z145" s="5"/>
      <c r="AA145" s="5"/>
    </row>
    <row r="146" spans="2:27" s="1" customFormat="1" ht="15.75" customHeight="1">
      <c r="B146" s="14"/>
      <c r="C146" s="5"/>
      <c r="D146" s="5"/>
      <c r="E146" s="5"/>
      <c r="F146" s="5"/>
      <c r="G146" s="5"/>
      <c r="H146" s="5"/>
      <c r="I146" s="5"/>
      <c r="J146" s="5"/>
      <c r="K146" s="5"/>
      <c r="L146" s="5"/>
      <c r="M146" s="5"/>
      <c r="N146" s="5"/>
      <c r="O146" s="5"/>
      <c r="P146" s="5"/>
      <c r="Q146" s="5"/>
      <c r="R146" s="5"/>
      <c r="S146" s="5"/>
      <c r="T146" s="5"/>
      <c r="U146" s="5"/>
      <c r="V146" s="5"/>
      <c r="W146" s="5"/>
      <c r="X146" s="5"/>
      <c r="Y146" s="5"/>
      <c r="Z146" s="5"/>
      <c r="AA146" s="5"/>
    </row>
    <row r="147" spans="2:27" s="1" customFormat="1" ht="15.75" customHeight="1">
      <c r="B147" s="14"/>
      <c r="C147" s="5"/>
      <c r="D147" s="5"/>
      <c r="E147" s="5"/>
      <c r="F147" s="5"/>
      <c r="G147" s="5"/>
      <c r="H147" s="5"/>
      <c r="I147" s="5"/>
      <c r="J147" s="5"/>
      <c r="K147" s="5"/>
      <c r="L147" s="5"/>
      <c r="M147" s="5"/>
      <c r="N147" s="5"/>
      <c r="O147" s="5"/>
      <c r="P147" s="5"/>
      <c r="Q147" s="5"/>
      <c r="R147" s="5"/>
      <c r="S147" s="5"/>
      <c r="T147" s="5"/>
      <c r="U147" s="5"/>
      <c r="V147" s="5"/>
      <c r="W147" s="5"/>
      <c r="X147" s="5"/>
      <c r="Y147" s="5"/>
      <c r="Z147" s="5"/>
      <c r="AA147" s="5"/>
    </row>
    <row r="148" spans="2:27" s="1" customFormat="1" ht="15.75" customHeight="1">
      <c r="B148" s="14"/>
      <c r="C148" s="5"/>
      <c r="D148" s="5"/>
      <c r="E148" s="5"/>
      <c r="F148" s="5"/>
      <c r="G148" s="5"/>
      <c r="H148" s="5"/>
      <c r="I148" s="5"/>
      <c r="J148" s="5"/>
      <c r="K148" s="5"/>
      <c r="L148" s="5"/>
      <c r="M148" s="5"/>
      <c r="N148" s="5"/>
      <c r="O148" s="5"/>
      <c r="P148" s="5"/>
      <c r="Q148" s="5"/>
      <c r="R148" s="5"/>
      <c r="S148" s="5"/>
      <c r="T148" s="5"/>
      <c r="U148" s="5"/>
      <c r="V148" s="5"/>
      <c r="W148" s="5"/>
      <c r="X148" s="5"/>
      <c r="Y148" s="5"/>
      <c r="Z148" s="5"/>
      <c r="AA148" s="5"/>
    </row>
    <row r="149" spans="2:27" s="1" customFormat="1" ht="15.75" customHeight="1">
      <c r="B149" s="14"/>
      <c r="C149" s="5"/>
      <c r="D149" s="5"/>
      <c r="E149" s="5"/>
      <c r="F149" s="5"/>
      <c r="G149" s="5"/>
      <c r="H149" s="5"/>
      <c r="I149" s="5"/>
      <c r="J149" s="5"/>
      <c r="K149" s="5"/>
      <c r="L149" s="5"/>
      <c r="M149" s="5"/>
      <c r="N149" s="5"/>
      <c r="O149" s="5"/>
      <c r="P149" s="5"/>
      <c r="Q149" s="5"/>
      <c r="R149" s="5"/>
      <c r="S149" s="5"/>
      <c r="T149" s="5"/>
      <c r="U149" s="5"/>
      <c r="V149" s="5"/>
      <c r="W149" s="5"/>
      <c r="X149" s="5"/>
      <c r="Y149" s="5"/>
      <c r="Z149" s="5"/>
      <c r="AA149" s="5"/>
    </row>
    <row r="150" spans="2:27" s="1" customFormat="1" ht="15.75" customHeight="1">
      <c r="B150" s="14"/>
      <c r="C150" s="5"/>
      <c r="D150" s="5"/>
      <c r="E150" s="5"/>
      <c r="F150" s="5"/>
      <c r="G150" s="5"/>
      <c r="H150" s="5"/>
      <c r="I150" s="5"/>
      <c r="J150" s="5"/>
      <c r="K150" s="5"/>
      <c r="L150" s="5"/>
      <c r="M150" s="5"/>
      <c r="N150" s="5"/>
      <c r="O150" s="5"/>
      <c r="P150" s="5"/>
      <c r="Q150" s="5"/>
      <c r="R150" s="5"/>
      <c r="S150" s="5"/>
      <c r="T150" s="5"/>
      <c r="U150" s="5"/>
      <c r="V150" s="5"/>
      <c r="W150" s="5"/>
      <c r="X150" s="5"/>
      <c r="Y150" s="5"/>
      <c r="Z150" s="5"/>
      <c r="AA150" s="5"/>
    </row>
    <row r="151" spans="2:27" s="1" customFormat="1" ht="15.75" customHeight="1">
      <c r="B151" s="14"/>
      <c r="C151" s="5"/>
      <c r="D151" s="5"/>
      <c r="E151" s="5"/>
      <c r="F151" s="5"/>
      <c r="G151" s="5"/>
      <c r="H151" s="5"/>
      <c r="I151" s="5"/>
      <c r="J151" s="5"/>
      <c r="K151" s="5"/>
      <c r="L151" s="5"/>
      <c r="M151" s="5"/>
      <c r="N151" s="5"/>
      <c r="O151" s="5"/>
      <c r="P151" s="5"/>
      <c r="Q151" s="5"/>
      <c r="R151" s="5"/>
      <c r="S151" s="5"/>
      <c r="T151" s="5"/>
      <c r="U151" s="5"/>
      <c r="V151" s="5"/>
      <c r="W151" s="5"/>
      <c r="X151" s="5"/>
      <c r="Y151" s="5"/>
      <c r="Z151" s="5"/>
      <c r="AA151" s="5"/>
    </row>
    <row r="152" spans="2:27" s="1" customFormat="1" ht="15.75" customHeight="1">
      <c r="B152" s="14"/>
      <c r="C152" s="5"/>
      <c r="D152" s="5"/>
      <c r="E152" s="5"/>
      <c r="F152" s="5"/>
      <c r="G152" s="5"/>
      <c r="H152" s="5"/>
      <c r="I152" s="5"/>
      <c r="J152" s="5"/>
      <c r="K152" s="5"/>
      <c r="L152" s="5"/>
      <c r="M152" s="5"/>
      <c r="N152" s="5"/>
      <c r="O152" s="5"/>
      <c r="P152" s="5"/>
      <c r="Q152" s="5"/>
      <c r="R152" s="5"/>
      <c r="S152" s="5"/>
      <c r="T152" s="5"/>
      <c r="U152" s="5"/>
      <c r="V152" s="5"/>
      <c r="W152" s="5"/>
      <c r="X152" s="5"/>
      <c r="Y152" s="5"/>
      <c r="Z152" s="5"/>
      <c r="AA152" s="5"/>
    </row>
    <row r="153" spans="2:27" s="1" customFormat="1" ht="15.75" customHeight="1">
      <c r="B153" s="14"/>
      <c r="C153" s="5"/>
      <c r="D153" s="5"/>
      <c r="E153" s="5"/>
      <c r="F153" s="5"/>
      <c r="G153" s="5"/>
      <c r="H153" s="5"/>
      <c r="I153" s="5"/>
      <c r="J153" s="5"/>
      <c r="K153" s="5"/>
      <c r="L153" s="5"/>
      <c r="M153" s="5"/>
      <c r="N153" s="5"/>
      <c r="O153" s="5"/>
      <c r="P153" s="5"/>
      <c r="Q153" s="5"/>
      <c r="R153" s="5"/>
      <c r="S153" s="5"/>
      <c r="T153" s="5"/>
      <c r="U153" s="5"/>
      <c r="V153" s="5"/>
      <c r="W153" s="5"/>
      <c r="X153" s="5"/>
      <c r="Y153" s="5"/>
      <c r="Z153" s="5"/>
      <c r="AA153" s="5"/>
    </row>
    <row r="154" spans="2:27" s="1" customFormat="1" ht="15.75" customHeight="1">
      <c r="B154" s="14"/>
      <c r="C154" s="5"/>
      <c r="D154" s="5"/>
      <c r="E154" s="5"/>
      <c r="F154" s="5"/>
      <c r="G154" s="5"/>
      <c r="H154" s="5"/>
      <c r="I154" s="5"/>
      <c r="J154" s="5"/>
      <c r="K154" s="5"/>
      <c r="L154" s="5"/>
      <c r="M154" s="5"/>
      <c r="N154" s="5"/>
      <c r="O154" s="5"/>
      <c r="P154" s="5"/>
      <c r="Q154" s="5"/>
      <c r="R154" s="5"/>
      <c r="S154" s="5"/>
      <c r="T154" s="5"/>
      <c r="U154" s="5"/>
      <c r="V154" s="5"/>
      <c r="W154" s="5"/>
      <c r="X154" s="5"/>
      <c r="Y154" s="5"/>
      <c r="Z154" s="5"/>
      <c r="AA154" s="5"/>
    </row>
    <row r="155" spans="2:27" s="1" customFormat="1" ht="15.75" customHeight="1">
      <c r="B155" s="14"/>
      <c r="C155" s="5"/>
      <c r="D155" s="5"/>
      <c r="E155" s="5"/>
      <c r="F155" s="5"/>
      <c r="G155" s="5"/>
      <c r="H155" s="5"/>
      <c r="I155" s="5"/>
      <c r="J155" s="5"/>
      <c r="K155" s="5"/>
      <c r="L155" s="5"/>
      <c r="M155" s="5"/>
      <c r="N155" s="5"/>
      <c r="O155" s="5"/>
      <c r="P155" s="5"/>
      <c r="Q155" s="5"/>
      <c r="R155" s="5"/>
      <c r="S155" s="5"/>
      <c r="T155" s="5"/>
      <c r="U155" s="5"/>
      <c r="V155" s="5"/>
      <c r="W155" s="5"/>
      <c r="X155" s="5"/>
      <c r="Y155" s="5"/>
      <c r="Z155" s="5"/>
      <c r="AA155" s="5"/>
    </row>
    <row r="156" spans="2:27" s="1" customFormat="1" ht="15.75" customHeight="1">
      <c r="B156" s="14"/>
      <c r="C156" s="5"/>
      <c r="D156" s="5"/>
      <c r="E156" s="5"/>
      <c r="F156" s="5"/>
      <c r="G156" s="5"/>
      <c r="H156" s="5"/>
      <c r="I156" s="5"/>
      <c r="J156" s="5"/>
      <c r="K156" s="5"/>
      <c r="L156" s="5"/>
      <c r="M156" s="5"/>
      <c r="N156" s="5"/>
      <c r="O156" s="5"/>
      <c r="P156" s="5"/>
      <c r="Q156" s="5"/>
      <c r="R156" s="5"/>
      <c r="S156" s="5"/>
      <c r="T156" s="5"/>
      <c r="U156" s="5"/>
      <c r="V156" s="5"/>
      <c r="W156" s="5"/>
      <c r="X156" s="5"/>
      <c r="Y156" s="5"/>
      <c r="Z156" s="5"/>
      <c r="AA156" s="5"/>
    </row>
    <row r="157" spans="2:27" s="1" customFormat="1" ht="15.75" customHeight="1">
      <c r="B157" s="14"/>
      <c r="C157" s="5"/>
      <c r="D157" s="5"/>
      <c r="E157" s="5"/>
      <c r="F157" s="5"/>
      <c r="G157" s="5"/>
      <c r="H157" s="5"/>
      <c r="I157" s="5"/>
      <c r="J157" s="5"/>
      <c r="K157" s="5"/>
      <c r="L157" s="5"/>
      <c r="M157" s="5"/>
      <c r="N157" s="5"/>
      <c r="O157" s="5"/>
      <c r="P157" s="5"/>
      <c r="Q157" s="5"/>
      <c r="R157" s="5"/>
      <c r="S157" s="5"/>
      <c r="T157" s="5"/>
      <c r="U157" s="5"/>
      <c r="V157" s="5"/>
      <c r="W157" s="5"/>
      <c r="X157" s="5"/>
      <c r="Y157" s="5"/>
      <c r="Z157" s="5"/>
      <c r="AA157" s="5"/>
    </row>
    <row r="158" spans="2:27" s="1" customFormat="1" ht="15.75" customHeight="1">
      <c r="B158" s="14"/>
      <c r="C158" s="5"/>
      <c r="D158" s="5"/>
      <c r="E158" s="5"/>
      <c r="F158" s="5"/>
      <c r="G158" s="5"/>
      <c r="H158" s="5"/>
      <c r="I158" s="5"/>
      <c r="J158" s="5"/>
      <c r="K158" s="5"/>
      <c r="L158" s="5"/>
      <c r="M158" s="5"/>
      <c r="N158" s="5"/>
      <c r="O158" s="5"/>
      <c r="P158" s="5"/>
      <c r="Q158" s="5"/>
      <c r="R158" s="5"/>
      <c r="S158" s="5"/>
      <c r="T158" s="5"/>
      <c r="U158" s="5"/>
      <c r="V158" s="5"/>
      <c r="W158" s="5"/>
      <c r="X158" s="5"/>
      <c r="Y158" s="5"/>
      <c r="Z158" s="5"/>
      <c r="AA158" s="5"/>
    </row>
    <row r="159" spans="2:27" s="1" customFormat="1" ht="15.75" customHeight="1">
      <c r="B159" s="14"/>
      <c r="C159" s="5"/>
      <c r="D159" s="5"/>
      <c r="E159" s="5"/>
      <c r="F159" s="5"/>
      <c r="G159" s="5"/>
      <c r="H159" s="5"/>
      <c r="I159" s="5"/>
      <c r="J159" s="5"/>
      <c r="K159" s="5"/>
      <c r="L159" s="5"/>
      <c r="M159" s="5"/>
      <c r="N159" s="5"/>
      <c r="O159" s="5"/>
      <c r="P159" s="5"/>
      <c r="Q159" s="5"/>
      <c r="R159" s="5"/>
      <c r="S159" s="5"/>
      <c r="T159" s="5"/>
      <c r="U159" s="5"/>
      <c r="V159" s="5"/>
      <c r="W159" s="5"/>
      <c r="X159" s="5"/>
      <c r="Y159" s="5"/>
      <c r="Z159" s="5"/>
      <c r="AA159" s="5"/>
    </row>
    <row r="160" spans="2:27" s="1" customFormat="1" ht="15.75" customHeight="1">
      <c r="B160" s="14"/>
      <c r="C160" s="5"/>
      <c r="D160" s="5"/>
      <c r="E160" s="5"/>
      <c r="F160" s="5"/>
      <c r="G160" s="5"/>
      <c r="H160" s="5"/>
      <c r="I160" s="5"/>
      <c r="J160" s="5"/>
      <c r="K160" s="5"/>
      <c r="L160" s="5"/>
      <c r="M160" s="5"/>
      <c r="N160" s="5"/>
      <c r="O160" s="5"/>
      <c r="P160" s="5"/>
      <c r="Q160" s="5"/>
      <c r="R160" s="5"/>
      <c r="S160" s="5"/>
      <c r="T160" s="5"/>
      <c r="U160" s="5"/>
      <c r="V160" s="5"/>
      <c r="W160" s="5"/>
      <c r="X160" s="5"/>
      <c r="Y160" s="5"/>
      <c r="Z160" s="5"/>
      <c r="AA160" s="5"/>
    </row>
    <row r="161" spans="2:27" s="1" customFormat="1" ht="15.75" customHeight="1">
      <c r="B161" s="14"/>
      <c r="C161" s="5"/>
      <c r="D161" s="5"/>
      <c r="E161" s="5"/>
      <c r="F161" s="5"/>
      <c r="G161" s="5"/>
      <c r="H161" s="5"/>
      <c r="I161" s="5"/>
      <c r="J161" s="5"/>
      <c r="K161" s="5"/>
      <c r="L161" s="5"/>
      <c r="M161" s="5"/>
      <c r="N161" s="5"/>
      <c r="O161" s="5"/>
      <c r="P161" s="5"/>
      <c r="Q161" s="5"/>
      <c r="R161" s="5"/>
      <c r="S161" s="5"/>
      <c r="T161" s="5"/>
      <c r="U161" s="5"/>
      <c r="V161" s="5"/>
      <c r="W161" s="5"/>
      <c r="X161" s="5"/>
      <c r="Y161" s="5"/>
      <c r="Z161" s="5"/>
      <c r="AA161" s="5"/>
    </row>
    <row r="162" spans="2:27" s="1" customFormat="1" ht="15.75" customHeight="1">
      <c r="B162" s="14"/>
      <c r="C162" s="5"/>
      <c r="D162" s="5"/>
      <c r="E162" s="5"/>
      <c r="F162" s="5"/>
      <c r="G162" s="5"/>
      <c r="H162" s="5"/>
      <c r="I162" s="5"/>
      <c r="J162" s="5"/>
      <c r="K162" s="5"/>
      <c r="L162" s="5"/>
      <c r="M162" s="5"/>
      <c r="N162" s="5"/>
      <c r="O162" s="5"/>
      <c r="P162" s="5"/>
      <c r="Q162" s="5"/>
      <c r="R162" s="5"/>
      <c r="S162" s="5"/>
      <c r="T162" s="5"/>
      <c r="U162" s="5"/>
      <c r="V162" s="5"/>
      <c r="W162" s="5"/>
      <c r="X162" s="5"/>
      <c r="Y162" s="5"/>
      <c r="Z162" s="5"/>
      <c r="AA162" s="5"/>
    </row>
    <row r="163" spans="2:27" s="1" customFormat="1" ht="15.75" customHeight="1">
      <c r="B163" s="14"/>
      <c r="C163" s="5"/>
      <c r="D163" s="5"/>
      <c r="E163" s="5"/>
      <c r="F163" s="5"/>
      <c r="G163" s="5"/>
      <c r="H163" s="5"/>
      <c r="I163" s="5"/>
      <c r="J163" s="5"/>
      <c r="K163" s="5"/>
      <c r="L163" s="5"/>
      <c r="M163" s="5"/>
      <c r="N163" s="5"/>
      <c r="O163" s="5"/>
      <c r="P163" s="5"/>
      <c r="Q163" s="5"/>
      <c r="R163" s="5"/>
      <c r="S163" s="5"/>
      <c r="T163" s="5"/>
      <c r="U163" s="5"/>
      <c r="V163" s="5"/>
      <c r="W163" s="5"/>
      <c r="X163" s="5"/>
      <c r="Y163" s="5"/>
      <c r="Z163" s="5"/>
      <c r="AA163" s="5"/>
    </row>
    <row r="164" spans="2:27" s="1" customFormat="1" ht="15.75" customHeight="1">
      <c r="B164" s="14"/>
      <c r="C164" s="5"/>
      <c r="D164" s="5"/>
      <c r="E164" s="5"/>
      <c r="F164" s="5"/>
      <c r="G164" s="5"/>
      <c r="H164" s="5"/>
      <c r="I164" s="5"/>
      <c r="J164" s="5"/>
      <c r="K164" s="5"/>
      <c r="L164" s="5"/>
      <c r="M164" s="5"/>
      <c r="N164" s="5"/>
      <c r="O164" s="5"/>
      <c r="P164" s="5"/>
      <c r="Q164" s="5"/>
      <c r="R164" s="5"/>
      <c r="S164" s="5"/>
      <c r="T164" s="5"/>
      <c r="U164" s="5"/>
      <c r="V164" s="5"/>
      <c r="W164" s="5"/>
      <c r="X164" s="5"/>
      <c r="Y164" s="5"/>
      <c r="Z164" s="5"/>
      <c r="AA164" s="5"/>
    </row>
    <row r="165" spans="2:27" s="1" customFormat="1" ht="15.75" customHeight="1">
      <c r="B165" s="14"/>
      <c r="C165" s="5"/>
      <c r="D165" s="5"/>
      <c r="E165" s="5"/>
      <c r="F165" s="5"/>
      <c r="G165" s="5"/>
      <c r="H165" s="5"/>
      <c r="I165" s="5"/>
      <c r="J165" s="5"/>
      <c r="K165" s="5"/>
      <c r="L165" s="5"/>
      <c r="M165" s="5"/>
      <c r="N165" s="5"/>
      <c r="O165" s="5"/>
      <c r="P165" s="5"/>
      <c r="Q165" s="5"/>
      <c r="R165" s="5"/>
      <c r="S165" s="5"/>
      <c r="T165" s="5"/>
      <c r="U165" s="5"/>
      <c r="V165" s="5"/>
      <c r="W165" s="5"/>
      <c r="X165" s="5"/>
      <c r="Y165" s="5"/>
      <c r="Z165" s="5"/>
      <c r="AA165" s="5"/>
    </row>
    <row r="166" spans="2:27" s="1" customFormat="1" ht="15.75" customHeight="1">
      <c r="B166" s="14"/>
      <c r="C166" s="5"/>
      <c r="D166" s="5"/>
      <c r="E166" s="5"/>
      <c r="F166" s="5"/>
      <c r="G166" s="5"/>
      <c r="H166" s="5"/>
      <c r="I166" s="5"/>
      <c r="J166" s="5"/>
      <c r="K166" s="5"/>
      <c r="L166" s="5"/>
      <c r="M166" s="5"/>
      <c r="N166" s="5"/>
      <c r="O166" s="5"/>
      <c r="P166" s="5"/>
      <c r="Q166" s="5"/>
      <c r="R166" s="5"/>
      <c r="S166" s="5"/>
      <c r="T166" s="5"/>
      <c r="U166" s="5"/>
      <c r="V166" s="5"/>
      <c r="W166" s="5"/>
      <c r="X166" s="5"/>
      <c r="Y166" s="5"/>
      <c r="Z166" s="5"/>
      <c r="AA166" s="5"/>
    </row>
    <row r="167" spans="2:27" s="1" customFormat="1" ht="15.75" customHeight="1">
      <c r="B167" s="14"/>
      <c r="C167" s="5"/>
      <c r="D167" s="5"/>
      <c r="E167" s="5"/>
      <c r="F167" s="5"/>
      <c r="G167" s="5"/>
      <c r="H167" s="5"/>
      <c r="I167" s="5"/>
      <c r="J167" s="5"/>
      <c r="K167" s="5"/>
      <c r="L167" s="5"/>
      <c r="M167" s="5"/>
      <c r="N167" s="5"/>
      <c r="O167" s="5"/>
      <c r="P167" s="5"/>
      <c r="Q167" s="5"/>
      <c r="R167" s="5"/>
      <c r="S167" s="5"/>
      <c r="T167" s="5"/>
      <c r="U167" s="5"/>
      <c r="V167" s="5"/>
      <c r="W167" s="5"/>
      <c r="X167" s="5"/>
      <c r="Y167" s="5"/>
      <c r="Z167" s="5"/>
      <c r="AA167" s="5"/>
    </row>
    <row r="168" spans="2:27" s="1" customFormat="1" ht="15.75" customHeight="1">
      <c r="B168" s="14"/>
      <c r="C168" s="5"/>
      <c r="D168" s="5"/>
      <c r="E168" s="5"/>
      <c r="F168" s="5"/>
      <c r="G168" s="5"/>
      <c r="H168" s="5"/>
      <c r="I168" s="5"/>
      <c r="J168" s="5"/>
      <c r="K168" s="5"/>
      <c r="L168" s="5"/>
      <c r="M168" s="5"/>
      <c r="N168" s="5"/>
      <c r="O168" s="5"/>
      <c r="P168" s="5"/>
      <c r="Q168" s="5"/>
      <c r="R168" s="5"/>
      <c r="S168" s="5"/>
      <c r="T168" s="5"/>
      <c r="U168" s="5"/>
      <c r="V168" s="5"/>
      <c r="W168" s="5"/>
      <c r="X168" s="5"/>
      <c r="Y168" s="5"/>
      <c r="Z168" s="5"/>
      <c r="AA168" s="5"/>
    </row>
    <row r="169" spans="2:27" s="1" customFormat="1" ht="15.75" customHeight="1">
      <c r="B169" s="14"/>
      <c r="C169" s="5"/>
      <c r="D169" s="5"/>
      <c r="E169" s="5"/>
      <c r="F169" s="5"/>
      <c r="G169" s="5"/>
      <c r="H169" s="5"/>
      <c r="I169" s="5"/>
      <c r="J169" s="5"/>
      <c r="K169" s="5"/>
      <c r="L169" s="5"/>
      <c r="M169" s="5"/>
      <c r="N169" s="5"/>
      <c r="O169" s="5"/>
      <c r="P169" s="5"/>
      <c r="Q169" s="5"/>
      <c r="R169" s="5"/>
      <c r="S169" s="5"/>
      <c r="T169" s="5"/>
      <c r="U169" s="5"/>
      <c r="V169" s="5"/>
      <c r="W169" s="5"/>
      <c r="X169" s="5"/>
      <c r="Y169" s="5"/>
      <c r="Z169" s="5"/>
      <c r="AA169" s="5"/>
    </row>
    <row r="170" spans="2:27" s="1" customFormat="1" ht="15.75" customHeight="1">
      <c r="B170" s="14"/>
      <c r="C170" s="5"/>
      <c r="D170" s="5"/>
      <c r="E170" s="5"/>
      <c r="F170" s="5"/>
      <c r="G170" s="5"/>
      <c r="H170" s="5"/>
      <c r="I170" s="5"/>
      <c r="J170" s="5"/>
      <c r="K170" s="5"/>
      <c r="L170" s="5"/>
      <c r="M170" s="5"/>
      <c r="N170" s="5"/>
      <c r="O170" s="5"/>
      <c r="P170" s="5"/>
      <c r="Q170" s="5"/>
      <c r="R170" s="5"/>
      <c r="S170" s="5"/>
      <c r="T170" s="5"/>
      <c r="U170" s="5"/>
      <c r="V170" s="5"/>
      <c r="W170" s="5"/>
      <c r="X170" s="5"/>
      <c r="Y170" s="5"/>
      <c r="Z170" s="5"/>
      <c r="AA170" s="5"/>
    </row>
    <row r="171" spans="2:27" s="1" customFormat="1" ht="15.75" customHeight="1">
      <c r="B171" s="14"/>
      <c r="C171" s="5"/>
      <c r="D171" s="5"/>
      <c r="E171" s="5"/>
      <c r="F171" s="5"/>
      <c r="G171" s="5"/>
      <c r="H171" s="5"/>
      <c r="I171" s="5"/>
      <c r="J171" s="5"/>
      <c r="K171" s="5"/>
      <c r="L171" s="5"/>
      <c r="M171" s="5"/>
      <c r="N171" s="5"/>
      <c r="O171" s="5"/>
      <c r="P171" s="5"/>
      <c r="Q171" s="5"/>
      <c r="R171" s="5"/>
      <c r="S171" s="5"/>
      <c r="T171" s="5"/>
      <c r="U171" s="5"/>
      <c r="V171" s="5"/>
      <c r="W171" s="5"/>
      <c r="X171" s="5"/>
      <c r="Y171" s="5"/>
      <c r="Z171" s="5"/>
      <c r="AA171" s="5"/>
    </row>
    <row r="172" spans="2:27" s="1" customFormat="1" ht="15.75" customHeight="1">
      <c r="B172" s="14"/>
      <c r="C172" s="5"/>
      <c r="D172" s="5"/>
      <c r="E172" s="5"/>
      <c r="F172" s="5"/>
      <c r="G172" s="5"/>
      <c r="H172" s="5"/>
      <c r="I172" s="5"/>
      <c r="J172" s="5"/>
      <c r="K172" s="5"/>
      <c r="L172" s="5"/>
      <c r="M172" s="5"/>
      <c r="N172" s="5"/>
      <c r="O172" s="5"/>
      <c r="P172" s="5"/>
      <c r="Q172" s="5"/>
      <c r="R172" s="5"/>
      <c r="S172" s="5"/>
      <c r="T172" s="5"/>
      <c r="U172" s="5"/>
      <c r="V172" s="5"/>
      <c r="W172" s="5"/>
      <c r="X172" s="5"/>
      <c r="Y172" s="5"/>
      <c r="Z172" s="5"/>
      <c r="AA172" s="5"/>
    </row>
    <row r="173" spans="2:27" s="1" customFormat="1" ht="15.75" customHeight="1">
      <c r="B173" s="14"/>
      <c r="C173" s="5"/>
      <c r="D173" s="5"/>
      <c r="E173" s="5"/>
      <c r="F173" s="5"/>
      <c r="G173" s="5"/>
      <c r="H173" s="5"/>
      <c r="I173" s="5"/>
      <c r="J173" s="5"/>
      <c r="K173" s="5"/>
      <c r="L173" s="5"/>
      <c r="M173" s="5"/>
      <c r="N173" s="5"/>
      <c r="O173" s="5"/>
      <c r="P173" s="5"/>
      <c r="Q173" s="5"/>
      <c r="R173" s="5"/>
      <c r="S173" s="5"/>
      <c r="T173" s="5"/>
      <c r="U173" s="5"/>
      <c r="V173" s="5"/>
      <c r="W173" s="5"/>
      <c r="X173" s="5"/>
      <c r="Y173" s="5"/>
      <c r="Z173" s="5"/>
      <c r="AA173" s="5"/>
    </row>
    <row r="174" spans="2:27" s="1" customFormat="1" ht="15.75" customHeight="1">
      <c r="B174" s="14"/>
      <c r="C174" s="5"/>
      <c r="D174" s="5"/>
      <c r="E174" s="5"/>
      <c r="F174" s="5"/>
      <c r="G174" s="5"/>
      <c r="H174" s="5"/>
      <c r="I174" s="5"/>
      <c r="J174" s="5"/>
      <c r="K174" s="5"/>
      <c r="L174" s="5"/>
      <c r="M174" s="5"/>
      <c r="N174" s="5"/>
      <c r="O174" s="5"/>
      <c r="P174" s="5"/>
      <c r="Q174" s="5"/>
      <c r="R174" s="5"/>
      <c r="S174" s="5"/>
      <c r="T174" s="5"/>
      <c r="U174" s="5"/>
      <c r="V174" s="5"/>
      <c r="W174" s="5"/>
      <c r="X174" s="5"/>
      <c r="Y174" s="5"/>
      <c r="Z174" s="5"/>
      <c r="AA174" s="5"/>
    </row>
    <row r="175" spans="2:27" s="1" customFormat="1" ht="15.75" customHeight="1">
      <c r="B175" s="14"/>
      <c r="C175" s="5"/>
      <c r="D175" s="5"/>
      <c r="E175" s="5"/>
      <c r="F175" s="5"/>
      <c r="G175" s="5"/>
      <c r="H175" s="5"/>
      <c r="I175" s="5"/>
      <c r="J175" s="5"/>
      <c r="K175" s="5"/>
      <c r="L175" s="5"/>
      <c r="M175" s="5"/>
      <c r="N175" s="5"/>
      <c r="O175" s="5"/>
      <c r="P175" s="5"/>
      <c r="Q175" s="5"/>
      <c r="R175" s="5"/>
      <c r="S175" s="5"/>
      <c r="T175" s="5"/>
      <c r="U175" s="5"/>
      <c r="V175" s="5"/>
      <c r="W175" s="5"/>
      <c r="X175" s="5"/>
      <c r="Y175" s="5"/>
      <c r="Z175" s="5"/>
      <c r="AA175" s="5"/>
    </row>
    <row r="176" spans="2:27" s="1" customFormat="1" ht="15.75" customHeight="1">
      <c r="B176" s="14"/>
      <c r="C176" s="5"/>
      <c r="D176" s="5"/>
      <c r="E176" s="5"/>
      <c r="F176" s="5"/>
      <c r="G176" s="5"/>
      <c r="H176" s="5"/>
      <c r="I176" s="5"/>
      <c r="J176" s="5"/>
      <c r="K176" s="5"/>
      <c r="L176" s="5"/>
      <c r="M176" s="5"/>
      <c r="N176" s="5"/>
      <c r="O176" s="5"/>
      <c r="P176" s="5"/>
      <c r="Q176" s="5"/>
      <c r="R176" s="5"/>
      <c r="S176" s="5"/>
      <c r="T176" s="5"/>
      <c r="U176" s="5"/>
      <c r="V176" s="5"/>
      <c r="W176" s="5"/>
      <c r="X176" s="5"/>
      <c r="Y176" s="5"/>
      <c r="Z176" s="5"/>
      <c r="AA176" s="5"/>
    </row>
    <row r="177" spans="2:27" s="1" customFormat="1" ht="15.75" customHeight="1">
      <c r="B177" s="14"/>
      <c r="C177" s="5"/>
      <c r="D177" s="5"/>
      <c r="E177" s="5"/>
      <c r="F177" s="5"/>
      <c r="G177" s="5"/>
      <c r="H177" s="5"/>
      <c r="I177" s="5"/>
      <c r="J177" s="5"/>
      <c r="K177" s="5"/>
      <c r="L177" s="5"/>
      <c r="M177" s="5"/>
      <c r="N177" s="5"/>
      <c r="O177" s="5"/>
      <c r="P177" s="5"/>
      <c r="Q177" s="5"/>
      <c r="R177" s="5"/>
      <c r="S177" s="5"/>
      <c r="T177" s="5"/>
      <c r="U177" s="5"/>
      <c r="V177" s="5"/>
      <c r="W177" s="5"/>
      <c r="X177" s="5"/>
      <c r="Y177" s="5"/>
      <c r="Z177" s="5"/>
      <c r="AA177" s="5"/>
    </row>
    <row r="178" spans="2:27" s="1" customFormat="1" ht="15.75" customHeight="1">
      <c r="B178" s="14"/>
      <c r="C178" s="5"/>
      <c r="D178" s="5"/>
      <c r="E178" s="5"/>
      <c r="F178" s="5"/>
      <c r="G178" s="5"/>
      <c r="H178" s="5"/>
      <c r="I178" s="5"/>
      <c r="J178" s="5"/>
      <c r="K178" s="5"/>
      <c r="L178" s="5"/>
      <c r="M178" s="5"/>
      <c r="N178" s="5"/>
      <c r="O178" s="5"/>
      <c r="P178" s="5"/>
      <c r="Q178" s="5"/>
      <c r="R178" s="5"/>
      <c r="S178" s="5"/>
      <c r="T178" s="5"/>
      <c r="U178" s="5"/>
      <c r="V178" s="5"/>
      <c r="W178" s="5"/>
      <c r="X178" s="5"/>
      <c r="Y178" s="5"/>
      <c r="Z178" s="5"/>
      <c r="AA178" s="5"/>
    </row>
    <row r="179" spans="2:27" s="1" customFormat="1" ht="15.75" customHeight="1">
      <c r="B179" s="14"/>
      <c r="C179" s="5"/>
      <c r="D179" s="5"/>
      <c r="E179" s="5"/>
      <c r="F179" s="5"/>
      <c r="G179" s="5"/>
      <c r="H179" s="5"/>
      <c r="I179" s="5"/>
      <c r="J179" s="5"/>
      <c r="K179" s="5"/>
      <c r="L179" s="5"/>
      <c r="M179" s="5"/>
      <c r="N179" s="5"/>
      <c r="O179" s="5"/>
      <c r="P179" s="5"/>
      <c r="Q179" s="5"/>
      <c r="R179" s="5"/>
      <c r="S179" s="5"/>
      <c r="T179" s="5"/>
      <c r="U179" s="5"/>
      <c r="V179" s="5"/>
      <c r="W179" s="5"/>
      <c r="X179" s="5"/>
      <c r="Y179" s="5"/>
      <c r="Z179" s="5"/>
      <c r="AA179" s="5"/>
    </row>
    <row r="180" spans="2:27" s="1" customFormat="1" ht="15.75" customHeight="1">
      <c r="B180" s="14"/>
      <c r="C180" s="5"/>
      <c r="D180" s="5"/>
      <c r="E180" s="5"/>
      <c r="F180" s="5"/>
      <c r="G180" s="5"/>
      <c r="H180" s="5"/>
      <c r="I180" s="5"/>
      <c r="J180" s="5"/>
      <c r="K180" s="5"/>
      <c r="L180" s="5"/>
      <c r="M180" s="5"/>
      <c r="N180" s="5"/>
      <c r="O180" s="5"/>
      <c r="P180" s="5"/>
      <c r="Q180" s="5"/>
      <c r="R180" s="5"/>
      <c r="S180" s="5"/>
      <c r="T180" s="5"/>
      <c r="U180" s="5"/>
      <c r="V180" s="5"/>
      <c r="W180" s="5"/>
      <c r="X180" s="5"/>
      <c r="Y180" s="5"/>
      <c r="Z180" s="5"/>
      <c r="AA180" s="5"/>
    </row>
    <row r="181" spans="2:27" s="1" customFormat="1" ht="15.75" customHeight="1">
      <c r="B181" s="14"/>
      <c r="C181" s="5"/>
      <c r="D181" s="5"/>
      <c r="E181" s="5"/>
      <c r="F181" s="5"/>
      <c r="G181" s="5"/>
      <c r="H181" s="5"/>
      <c r="I181" s="5"/>
      <c r="J181" s="5"/>
      <c r="K181" s="5"/>
      <c r="L181" s="5"/>
      <c r="M181" s="5"/>
      <c r="N181" s="5"/>
      <c r="O181" s="5"/>
      <c r="P181" s="5"/>
      <c r="Q181" s="5"/>
      <c r="R181" s="5"/>
      <c r="S181" s="5"/>
      <c r="T181" s="5"/>
      <c r="U181" s="5"/>
      <c r="V181" s="5"/>
      <c r="W181" s="5"/>
      <c r="X181" s="5"/>
      <c r="Y181" s="5"/>
      <c r="Z181" s="5"/>
      <c r="AA181" s="5"/>
    </row>
    <row r="182" spans="2:27" s="1" customFormat="1" ht="15.75" customHeight="1">
      <c r="B182" s="14"/>
      <c r="C182" s="5"/>
      <c r="D182" s="5"/>
      <c r="E182" s="5"/>
      <c r="F182" s="5"/>
      <c r="G182" s="5"/>
      <c r="H182" s="5"/>
      <c r="I182" s="5"/>
      <c r="J182" s="5"/>
      <c r="K182" s="5"/>
      <c r="L182" s="5"/>
      <c r="M182" s="5"/>
      <c r="N182" s="5"/>
      <c r="O182" s="5"/>
      <c r="P182" s="5"/>
      <c r="Q182" s="5"/>
      <c r="R182" s="5"/>
      <c r="S182" s="5"/>
      <c r="T182" s="5"/>
      <c r="U182" s="5"/>
      <c r="V182" s="5"/>
      <c r="W182" s="5"/>
      <c r="X182" s="5"/>
      <c r="Y182" s="5"/>
      <c r="Z182" s="5"/>
      <c r="AA182" s="5"/>
    </row>
    <row r="183" spans="2:27" s="1" customFormat="1" ht="15.75" customHeight="1">
      <c r="B183" s="14"/>
      <c r="C183" s="5"/>
      <c r="D183" s="5"/>
      <c r="E183" s="5"/>
      <c r="F183" s="5"/>
      <c r="G183" s="5"/>
      <c r="H183" s="5"/>
      <c r="I183" s="5"/>
      <c r="J183" s="5"/>
      <c r="K183" s="5"/>
      <c r="L183" s="5"/>
      <c r="M183" s="5"/>
      <c r="N183" s="5"/>
      <c r="O183" s="5"/>
      <c r="P183" s="5"/>
      <c r="Q183" s="5"/>
      <c r="R183" s="5"/>
      <c r="S183" s="5"/>
      <c r="T183" s="5"/>
      <c r="U183" s="5"/>
      <c r="V183" s="5"/>
      <c r="W183" s="5"/>
      <c r="X183" s="5"/>
      <c r="Y183" s="5"/>
      <c r="Z183" s="5"/>
      <c r="AA183" s="5"/>
    </row>
    <row r="184" spans="2:27" s="1" customFormat="1" ht="15.75" customHeight="1">
      <c r="B184" s="14"/>
      <c r="C184" s="5"/>
      <c r="D184" s="5"/>
      <c r="E184" s="5"/>
      <c r="F184" s="5"/>
      <c r="G184" s="5"/>
      <c r="H184" s="5"/>
      <c r="I184" s="5"/>
      <c r="J184" s="5"/>
      <c r="K184" s="5"/>
      <c r="L184" s="5"/>
      <c r="M184" s="5"/>
      <c r="N184" s="5"/>
      <c r="O184" s="5"/>
      <c r="P184" s="5"/>
      <c r="Q184" s="5"/>
      <c r="R184" s="5"/>
      <c r="S184" s="5"/>
      <c r="T184" s="5"/>
      <c r="U184" s="5"/>
      <c r="V184" s="5"/>
      <c r="W184" s="5"/>
      <c r="X184" s="5"/>
      <c r="Y184" s="5"/>
      <c r="Z184" s="5"/>
      <c r="AA184" s="5"/>
    </row>
    <row r="185" spans="2:27" s="1" customFormat="1" ht="15.75" customHeight="1">
      <c r="B185" s="14"/>
      <c r="C185" s="5"/>
      <c r="D185" s="5"/>
      <c r="E185" s="5"/>
      <c r="F185" s="5"/>
      <c r="G185" s="5"/>
      <c r="H185" s="5"/>
      <c r="I185" s="5"/>
      <c r="J185" s="5"/>
      <c r="K185" s="5"/>
      <c r="L185" s="5"/>
      <c r="M185" s="5"/>
      <c r="N185" s="5"/>
      <c r="O185" s="5"/>
      <c r="P185" s="5"/>
      <c r="Q185" s="5"/>
      <c r="R185" s="5"/>
      <c r="S185" s="5"/>
      <c r="T185" s="5"/>
      <c r="U185" s="5"/>
      <c r="V185" s="5"/>
      <c r="W185" s="5"/>
      <c r="X185" s="5"/>
      <c r="Y185" s="5"/>
      <c r="Z185" s="5"/>
      <c r="AA185" s="5"/>
    </row>
    <row r="186" spans="2:27" s="1" customFormat="1" ht="15.75" customHeight="1">
      <c r="B186" s="14"/>
      <c r="C186" s="5"/>
      <c r="D186" s="5"/>
      <c r="E186" s="5"/>
      <c r="F186" s="5"/>
      <c r="G186" s="5"/>
      <c r="H186" s="5"/>
      <c r="I186" s="5"/>
      <c r="J186" s="5"/>
      <c r="K186" s="5"/>
      <c r="L186" s="5"/>
      <c r="M186" s="5"/>
      <c r="N186" s="5"/>
      <c r="O186" s="5"/>
      <c r="P186" s="5"/>
      <c r="Q186" s="5"/>
      <c r="R186" s="5"/>
      <c r="S186" s="5"/>
      <c r="T186" s="5"/>
      <c r="U186" s="5"/>
      <c r="V186" s="5"/>
      <c r="W186" s="5"/>
      <c r="X186" s="5"/>
      <c r="Y186" s="5"/>
      <c r="Z186" s="5"/>
      <c r="AA186" s="5"/>
    </row>
    <row r="187" spans="2:27" s="1" customFormat="1" ht="15.75" customHeight="1">
      <c r="B187" s="14"/>
      <c r="C187" s="5"/>
      <c r="D187" s="5"/>
      <c r="E187" s="5"/>
      <c r="F187" s="5"/>
      <c r="G187" s="5"/>
      <c r="H187" s="5"/>
      <c r="I187" s="5"/>
      <c r="J187" s="5"/>
      <c r="K187" s="5"/>
      <c r="L187" s="5"/>
      <c r="M187" s="5"/>
      <c r="N187" s="5"/>
      <c r="O187" s="5"/>
      <c r="P187" s="5"/>
      <c r="Q187" s="5"/>
      <c r="R187" s="5"/>
      <c r="S187" s="5"/>
      <c r="T187" s="5"/>
      <c r="U187" s="5"/>
      <c r="V187" s="5"/>
      <c r="W187" s="5"/>
      <c r="X187" s="5"/>
      <c r="Y187" s="5"/>
      <c r="Z187" s="5"/>
      <c r="AA187" s="5"/>
    </row>
    <row r="188" spans="2:27" s="1" customFormat="1" ht="15.75" customHeight="1">
      <c r="B188" s="14"/>
      <c r="C188" s="5"/>
      <c r="D188" s="5"/>
      <c r="E188" s="5"/>
      <c r="F188" s="5"/>
      <c r="G188" s="5"/>
      <c r="H188" s="5"/>
      <c r="I188" s="5"/>
      <c r="J188" s="5"/>
      <c r="K188" s="5"/>
      <c r="L188" s="5"/>
      <c r="M188" s="5"/>
      <c r="N188" s="5"/>
      <c r="O188" s="5"/>
      <c r="P188" s="5"/>
      <c r="Q188" s="5"/>
      <c r="R188" s="5"/>
      <c r="S188" s="5"/>
      <c r="T188" s="5"/>
      <c r="U188" s="5"/>
      <c r="V188" s="5"/>
      <c r="W188" s="5"/>
      <c r="X188" s="5"/>
      <c r="Y188" s="5"/>
      <c r="Z188" s="5"/>
      <c r="AA188" s="5"/>
    </row>
    <row r="189" spans="2:27" s="1" customFormat="1" ht="15.75" customHeight="1">
      <c r="B189" s="14"/>
      <c r="C189" s="5"/>
      <c r="D189" s="5"/>
      <c r="E189" s="5"/>
      <c r="F189" s="5"/>
      <c r="G189" s="5"/>
      <c r="H189" s="5"/>
      <c r="I189" s="5"/>
      <c r="J189" s="5"/>
      <c r="K189" s="5"/>
      <c r="L189" s="5"/>
      <c r="M189" s="5"/>
      <c r="N189" s="5"/>
      <c r="O189" s="5"/>
      <c r="P189" s="5"/>
      <c r="Q189" s="5"/>
      <c r="R189" s="5"/>
      <c r="S189" s="5"/>
      <c r="T189" s="5"/>
      <c r="U189" s="5"/>
      <c r="V189" s="5"/>
      <c r="W189" s="5"/>
      <c r="X189" s="5"/>
      <c r="Y189" s="5"/>
      <c r="Z189" s="5"/>
      <c r="AA189" s="5"/>
    </row>
    <row r="190" spans="2:27" s="1" customFormat="1" ht="15.75" customHeight="1">
      <c r="B190" s="14"/>
      <c r="C190" s="5"/>
      <c r="D190" s="5"/>
      <c r="E190" s="5"/>
      <c r="F190" s="5"/>
      <c r="G190" s="5"/>
      <c r="H190" s="5"/>
      <c r="I190" s="5"/>
      <c r="J190" s="5"/>
      <c r="K190" s="5"/>
      <c r="L190" s="5"/>
      <c r="M190" s="5"/>
      <c r="N190" s="5"/>
      <c r="O190" s="5"/>
      <c r="P190" s="5"/>
      <c r="Q190" s="5"/>
      <c r="R190" s="5"/>
      <c r="S190" s="5"/>
      <c r="T190" s="5"/>
      <c r="U190" s="5"/>
      <c r="V190" s="5"/>
      <c r="W190" s="5"/>
      <c r="X190" s="5"/>
      <c r="Y190" s="5"/>
      <c r="Z190" s="5"/>
      <c r="AA190" s="5"/>
    </row>
    <row r="191" spans="2:27" s="1" customFormat="1" ht="15.75" customHeight="1">
      <c r="B191" s="14"/>
      <c r="C191" s="5"/>
      <c r="D191" s="5"/>
      <c r="E191" s="5"/>
      <c r="F191" s="5"/>
      <c r="G191" s="5"/>
      <c r="H191" s="5"/>
      <c r="I191" s="5"/>
      <c r="J191" s="5"/>
      <c r="K191" s="5"/>
      <c r="L191" s="5"/>
      <c r="M191" s="5"/>
      <c r="N191" s="5"/>
      <c r="O191" s="5"/>
      <c r="P191" s="5"/>
      <c r="Q191" s="5"/>
      <c r="R191" s="5"/>
      <c r="S191" s="5"/>
      <c r="T191" s="5"/>
      <c r="U191" s="5"/>
      <c r="V191" s="5"/>
      <c r="W191" s="5"/>
      <c r="X191" s="5"/>
      <c r="Y191" s="5"/>
      <c r="Z191" s="5"/>
      <c r="AA191" s="5"/>
    </row>
    <row r="192" spans="2:27" s="1" customFormat="1" ht="15.75" customHeight="1">
      <c r="B192" s="14"/>
      <c r="C192" s="5"/>
      <c r="D192" s="5"/>
      <c r="E192" s="5"/>
      <c r="F192" s="5"/>
      <c r="G192" s="5"/>
      <c r="H192" s="5"/>
      <c r="I192" s="5"/>
      <c r="J192" s="5"/>
      <c r="K192" s="5"/>
      <c r="L192" s="5"/>
      <c r="M192" s="5"/>
      <c r="N192" s="5"/>
      <c r="O192" s="5"/>
      <c r="P192" s="5"/>
      <c r="Q192" s="5"/>
      <c r="R192" s="5"/>
      <c r="S192" s="5"/>
      <c r="T192" s="5"/>
      <c r="U192" s="5"/>
      <c r="V192" s="5"/>
      <c r="W192" s="5"/>
      <c r="X192" s="5"/>
      <c r="Y192" s="5"/>
      <c r="Z192" s="5"/>
      <c r="AA192" s="5"/>
    </row>
    <row r="193" spans="2:27" s="1" customFormat="1" ht="15.75" customHeight="1">
      <c r="B193" s="14"/>
      <c r="C193" s="5"/>
      <c r="D193" s="5"/>
      <c r="E193" s="5"/>
      <c r="F193" s="5"/>
      <c r="G193" s="5"/>
      <c r="H193" s="5"/>
      <c r="I193" s="5"/>
      <c r="J193" s="5"/>
      <c r="K193" s="5"/>
      <c r="L193" s="5"/>
      <c r="M193" s="5"/>
      <c r="N193" s="5"/>
      <c r="O193" s="5"/>
      <c r="P193" s="5"/>
      <c r="Q193" s="5"/>
      <c r="R193" s="5"/>
      <c r="S193" s="5"/>
      <c r="T193" s="5"/>
      <c r="U193" s="5"/>
      <c r="V193" s="5"/>
      <c r="W193" s="5"/>
      <c r="X193" s="5"/>
      <c r="Y193" s="5"/>
      <c r="Z193" s="5"/>
      <c r="AA193" s="5"/>
    </row>
    <row r="194" spans="2:27" s="1" customFormat="1" ht="15.75" customHeight="1">
      <c r="B194" s="14"/>
      <c r="C194" s="5"/>
      <c r="D194" s="5"/>
      <c r="E194" s="5"/>
      <c r="F194" s="5"/>
      <c r="G194" s="5"/>
      <c r="H194" s="5"/>
      <c r="I194" s="5"/>
      <c r="J194" s="5"/>
      <c r="K194" s="5"/>
      <c r="L194" s="5"/>
      <c r="M194" s="5"/>
      <c r="N194" s="5"/>
      <c r="O194" s="5"/>
      <c r="P194" s="5"/>
      <c r="Q194" s="5"/>
      <c r="R194" s="5"/>
      <c r="S194" s="5"/>
      <c r="T194" s="5"/>
      <c r="U194" s="5"/>
      <c r="V194" s="5"/>
      <c r="W194" s="5"/>
      <c r="X194" s="5"/>
      <c r="Y194" s="5"/>
      <c r="Z194" s="5"/>
      <c r="AA194" s="5"/>
    </row>
    <row r="195" spans="2:27" s="1" customFormat="1" ht="15.75" customHeight="1">
      <c r="B195" s="14"/>
      <c r="C195" s="5"/>
      <c r="D195" s="5"/>
      <c r="E195" s="5"/>
      <c r="F195" s="5"/>
      <c r="G195" s="5"/>
      <c r="H195" s="5"/>
      <c r="I195" s="5"/>
      <c r="J195" s="5"/>
      <c r="K195" s="5"/>
      <c r="L195" s="5"/>
      <c r="M195" s="5"/>
      <c r="N195" s="5"/>
      <c r="O195" s="5"/>
      <c r="P195" s="5"/>
      <c r="Q195" s="5"/>
      <c r="R195" s="5"/>
      <c r="S195" s="5"/>
      <c r="T195" s="5"/>
      <c r="U195" s="5"/>
      <c r="V195" s="5"/>
      <c r="W195" s="5"/>
      <c r="X195" s="5"/>
      <c r="Y195" s="5"/>
      <c r="Z195" s="5"/>
      <c r="AA195" s="5"/>
    </row>
    <row r="196" spans="2:27" s="1" customFormat="1" ht="15.75" customHeight="1">
      <c r="B196" s="14"/>
      <c r="C196" s="5"/>
      <c r="D196" s="5"/>
      <c r="E196" s="5"/>
      <c r="F196" s="5"/>
      <c r="G196" s="5"/>
      <c r="H196" s="5"/>
      <c r="I196" s="5"/>
      <c r="J196" s="5"/>
      <c r="K196" s="5"/>
      <c r="L196" s="5"/>
      <c r="M196" s="5"/>
      <c r="N196" s="5"/>
      <c r="O196" s="5"/>
      <c r="P196" s="5"/>
      <c r="Q196" s="5"/>
      <c r="R196" s="5"/>
      <c r="S196" s="5"/>
      <c r="T196" s="5"/>
      <c r="U196" s="5"/>
      <c r="V196" s="5"/>
      <c r="W196" s="5"/>
      <c r="X196" s="5"/>
      <c r="Y196" s="5"/>
      <c r="Z196" s="5"/>
      <c r="AA196" s="5"/>
    </row>
    <row r="197" spans="2:27" s="1" customFormat="1" ht="15.75" customHeight="1">
      <c r="B197" s="14"/>
      <c r="C197" s="5"/>
      <c r="D197" s="5"/>
      <c r="E197" s="5"/>
      <c r="F197" s="5"/>
      <c r="G197" s="5"/>
      <c r="H197" s="5"/>
      <c r="I197" s="5"/>
      <c r="J197" s="5"/>
      <c r="K197" s="5"/>
      <c r="L197" s="5"/>
      <c r="M197" s="5"/>
      <c r="N197" s="5"/>
      <c r="O197" s="5"/>
      <c r="P197" s="5"/>
      <c r="Q197" s="5"/>
      <c r="R197" s="5"/>
      <c r="S197" s="5"/>
      <c r="T197" s="5"/>
      <c r="U197" s="5"/>
      <c r="V197" s="5"/>
      <c r="W197" s="5"/>
      <c r="X197" s="5"/>
      <c r="Y197" s="5"/>
      <c r="Z197" s="5"/>
      <c r="AA197" s="5"/>
    </row>
    <row r="198" spans="2:27" s="1" customFormat="1" ht="15.75" customHeight="1">
      <c r="B198" s="14"/>
      <c r="C198" s="5"/>
      <c r="D198" s="5"/>
      <c r="E198" s="5"/>
      <c r="F198" s="5"/>
      <c r="G198" s="5"/>
      <c r="H198" s="5"/>
      <c r="I198" s="5"/>
      <c r="J198" s="5"/>
      <c r="K198" s="5"/>
      <c r="L198" s="5"/>
      <c r="M198" s="5"/>
      <c r="N198" s="5"/>
      <c r="O198" s="5"/>
      <c r="P198" s="5"/>
      <c r="Q198" s="5"/>
      <c r="R198" s="5"/>
      <c r="S198" s="5"/>
      <c r="T198" s="5"/>
      <c r="U198" s="5"/>
      <c r="V198" s="5"/>
      <c r="W198" s="5"/>
      <c r="X198" s="5"/>
      <c r="Y198" s="5"/>
      <c r="Z198" s="5"/>
      <c r="AA198" s="5"/>
    </row>
    <row r="199" spans="2:27" s="1" customFormat="1" ht="15.75" customHeight="1">
      <c r="B199" s="14"/>
      <c r="C199" s="5"/>
      <c r="D199" s="5"/>
      <c r="E199" s="5"/>
      <c r="F199" s="5"/>
      <c r="G199" s="5"/>
      <c r="H199" s="5"/>
      <c r="I199" s="5"/>
      <c r="J199" s="5"/>
      <c r="K199" s="5"/>
      <c r="L199" s="5"/>
      <c r="M199" s="5"/>
      <c r="N199" s="5"/>
      <c r="O199" s="5"/>
      <c r="P199" s="5"/>
      <c r="Q199" s="5"/>
      <c r="R199" s="5"/>
      <c r="S199" s="5"/>
      <c r="T199" s="5"/>
      <c r="U199" s="5"/>
      <c r="V199" s="5"/>
      <c r="W199" s="5"/>
      <c r="X199" s="5"/>
      <c r="Y199" s="5"/>
      <c r="Z199" s="5"/>
      <c r="AA199" s="5"/>
    </row>
    <row r="200" spans="2:27" s="1" customFormat="1" ht="15.75" customHeight="1">
      <c r="B200" s="14"/>
      <c r="C200" s="5"/>
      <c r="D200" s="5"/>
      <c r="E200" s="5"/>
      <c r="F200" s="5"/>
      <c r="G200" s="5"/>
      <c r="H200" s="5"/>
      <c r="I200" s="5"/>
      <c r="J200" s="5"/>
      <c r="K200" s="5"/>
      <c r="L200" s="5"/>
      <c r="M200" s="5"/>
      <c r="N200" s="5"/>
      <c r="O200" s="5"/>
      <c r="P200" s="5"/>
      <c r="Q200" s="5"/>
      <c r="R200" s="5"/>
      <c r="S200" s="5"/>
      <c r="T200" s="5"/>
      <c r="U200" s="5"/>
      <c r="V200" s="5"/>
      <c r="W200" s="5"/>
      <c r="X200" s="5"/>
      <c r="Y200" s="5"/>
      <c r="Z200" s="5"/>
      <c r="AA200" s="5"/>
    </row>
    <row r="201" spans="2:27" s="1" customFormat="1" ht="15.75" customHeight="1">
      <c r="B201" s="14"/>
      <c r="C201" s="5"/>
      <c r="D201" s="5"/>
      <c r="E201" s="5"/>
      <c r="F201" s="5"/>
      <c r="G201" s="5"/>
      <c r="H201" s="5"/>
      <c r="I201" s="5"/>
      <c r="J201" s="5"/>
      <c r="K201" s="5"/>
      <c r="L201" s="5"/>
      <c r="M201" s="5"/>
      <c r="N201" s="5"/>
      <c r="O201" s="5"/>
      <c r="P201" s="5"/>
      <c r="Q201" s="5"/>
      <c r="R201" s="5"/>
      <c r="S201" s="5"/>
      <c r="T201" s="5"/>
      <c r="U201" s="5"/>
      <c r="V201" s="5"/>
      <c r="W201" s="5"/>
      <c r="X201" s="5"/>
      <c r="Y201" s="5"/>
      <c r="Z201" s="5"/>
      <c r="AA201" s="5"/>
    </row>
    <row r="202" spans="2:27" s="1" customFormat="1" ht="15.75" customHeight="1">
      <c r="B202" s="14"/>
      <c r="C202" s="5"/>
      <c r="D202" s="5"/>
      <c r="E202" s="5"/>
      <c r="F202" s="5"/>
      <c r="G202" s="5"/>
      <c r="H202" s="5"/>
      <c r="I202" s="5"/>
      <c r="J202" s="5"/>
      <c r="K202" s="5"/>
      <c r="L202" s="5"/>
      <c r="M202" s="5"/>
      <c r="N202" s="5"/>
      <c r="O202" s="5"/>
      <c r="P202" s="5"/>
      <c r="Q202" s="5"/>
      <c r="R202" s="5"/>
      <c r="S202" s="5"/>
      <c r="T202" s="5"/>
      <c r="U202" s="5"/>
      <c r="V202" s="5"/>
      <c r="W202" s="5"/>
      <c r="X202" s="5"/>
      <c r="Y202" s="5"/>
      <c r="Z202" s="5"/>
      <c r="AA202" s="5"/>
    </row>
    <row r="203" spans="2:27" s="1" customFormat="1" ht="15.75" customHeight="1">
      <c r="B203" s="14"/>
      <c r="C203" s="5"/>
      <c r="D203" s="5"/>
      <c r="E203" s="5"/>
      <c r="F203" s="5"/>
      <c r="G203" s="5"/>
      <c r="H203" s="5"/>
      <c r="I203" s="5"/>
      <c r="J203" s="5"/>
      <c r="K203" s="5"/>
      <c r="L203" s="5"/>
      <c r="M203" s="5"/>
      <c r="N203" s="5"/>
      <c r="O203" s="5"/>
      <c r="P203" s="5"/>
      <c r="Q203" s="5"/>
      <c r="R203" s="5"/>
      <c r="S203" s="5"/>
      <c r="T203" s="5"/>
      <c r="U203" s="5"/>
      <c r="V203" s="5"/>
      <c r="W203" s="5"/>
      <c r="X203" s="5"/>
      <c r="Y203" s="5"/>
      <c r="Z203" s="5"/>
      <c r="AA203" s="5"/>
    </row>
    <row r="204" spans="2:27" s="1" customFormat="1" ht="15.75" customHeight="1">
      <c r="B204" s="14"/>
      <c r="C204" s="5"/>
      <c r="D204" s="5"/>
      <c r="E204" s="5"/>
      <c r="F204" s="5"/>
      <c r="G204" s="5"/>
      <c r="H204" s="5"/>
      <c r="I204" s="5"/>
      <c r="J204" s="5"/>
      <c r="K204" s="5"/>
      <c r="L204" s="5"/>
      <c r="M204" s="5"/>
      <c r="N204" s="5"/>
      <c r="O204" s="5"/>
      <c r="P204" s="5"/>
      <c r="Q204" s="5"/>
      <c r="R204" s="5"/>
      <c r="S204" s="5"/>
      <c r="T204" s="5"/>
      <c r="U204" s="5"/>
      <c r="V204" s="5"/>
      <c r="W204" s="5"/>
      <c r="X204" s="5"/>
      <c r="Y204" s="5"/>
      <c r="Z204" s="5"/>
      <c r="AA204" s="5"/>
    </row>
    <row r="205" spans="2:27" s="1" customFormat="1" ht="15.75" customHeight="1">
      <c r="B205" s="14"/>
      <c r="C205" s="5"/>
      <c r="D205" s="5"/>
      <c r="E205" s="5"/>
      <c r="F205" s="5"/>
      <c r="G205" s="5"/>
      <c r="H205" s="5"/>
      <c r="I205" s="5"/>
      <c r="J205" s="5"/>
      <c r="K205" s="5"/>
      <c r="L205" s="5"/>
      <c r="M205" s="5"/>
      <c r="N205" s="5"/>
      <c r="O205" s="5"/>
      <c r="P205" s="5"/>
      <c r="Q205" s="5"/>
      <c r="R205" s="5"/>
      <c r="S205" s="5"/>
      <c r="T205" s="5"/>
      <c r="U205" s="5"/>
      <c r="V205" s="5"/>
      <c r="W205" s="5"/>
      <c r="X205" s="5"/>
      <c r="Y205" s="5"/>
      <c r="Z205" s="5"/>
      <c r="AA205" s="5"/>
    </row>
    <row r="206" spans="2:27" s="1" customFormat="1" ht="15.75" customHeight="1">
      <c r="B206" s="14"/>
      <c r="C206" s="5"/>
      <c r="D206" s="5"/>
      <c r="E206" s="5"/>
      <c r="F206" s="5"/>
      <c r="G206" s="5"/>
      <c r="H206" s="5"/>
      <c r="I206" s="5"/>
      <c r="J206" s="5"/>
      <c r="K206" s="5"/>
      <c r="L206" s="5"/>
      <c r="M206" s="5"/>
      <c r="N206" s="5"/>
      <c r="O206" s="5"/>
      <c r="P206" s="5"/>
      <c r="Q206" s="5"/>
      <c r="R206" s="5"/>
      <c r="S206" s="5"/>
      <c r="T206" s="5"/>
      <c r="U206" s="5"/>
      <c r="V206" s="5"/>
      <c r="W206" s="5"/>
      <c r="X206" s="5"/>
      <c r="Y206" s="5"/>
      <c r="Z206" s="5"/>
      <c r="AA206" s="5"/>
    </row>
    <row r="207" spans="2:27" s="1" customFormat="1" ht="15.75" customHeight="1">
      <c r="B207" s="14"/>
      <c r="C207" s="5"/>
      <c r="D207" s="5"/>
      <c r="E207" s="5"/>
      <c r="F207" s="5"/>
      <c r="G207" s="5"/>
      <c r="H207" s="5"/>
      <c r="I207" s="5"/>
      <c r="J207" s="5"/>
      <c r="K207" s="5"/>
      <c r="L207" s="5"/>
      <c r="M207" s="5"/>
      <c r="N207" s="5"/>
      <c r="O207" s="5"/>
      <c r="P207" s="5"/>
      <c r="Q207" s="5"/>
      <c r="R207" s="5"/>
      <c r="S207" s="5"/>
      <c r="T207" s="5"/>
      <c r="U207" s="5"/>
      <c r="V207" s="5"/>
      <c r="W207" s="5"/>
      <c r="X207" s="5"/>
      <c r="Y207" s="5"/>
      <c r="Z207" s="5"/>
      <c r="AA207" s="5"/>
    </row>
    <row r="208" spans="2:27" s="1" customFormat="1" ht="15.75" customHeight="1">
      <c r="B208" s="14"/>
      <c r="C208" s="5"/>
      <c r="D208" s="5"/>
      <c r="E208" s="5"/>
      <c r="F208" s="5"/>
      <c r="G208" s="5"/>
      <c r="H208" s="5"/>
      <c r="I208" s="5"/>
      <c r="J208" s="5"/>
      <c r="K208" s="5"/>
      <c r="L208" s="5"/>
      <c r="M208" s="5"/>
      <c r="N208" s="5"/>
      <c r="O208" s="5"/>
      <c r="P208" s="5"/>
      <c r="Q208" s="5"/>
      <c r="R208" s="5"/>
      <c r="S208" s="5"/>
      <c r="T208" s="5"/>
      <c r="U208" s="5"/>
      <c r="V208" s="5"/>
      <c r="W208" s="5"/>
      <c r="X208" s="5"/>
      <c r="Y208" s="5"/>
      <c r="Z208" s="5"/>
      <c r="AA208" s="5"/>
    </row>
    <row r="209" spans="2:27" s="1" customFormat="1" ht="15.75" customHeight="1">
      <c r="B209" s="14"/>
      <c r="C209" s="5"/>
      <c r="D209" s="5"/>
      <c r="E209" s="5"/>
      <c r="F209" s="5"/>
      <c r="G209" s="5"/>
      <c r="H209" s="5"/>
      <c r="I209" s="5"/>
      <c r="J209" s="5"/>
      <c r="K209" s="5"/>
      <c r="L209" s="5"/>
      <c r="M209" s="5"/>
      <c r="N209" s="5"/>
      <c r="O209" s="5"/>
      <c r="P209" s="5"/>
      <c r="Q209" s="5"/>
      <c r="R209" s="5"/>
      <c r="S209" s="5"/>
      <c r="T209" s="5"/>
      <c r="U209" s="5"/>
      <c r="V209" s="5"/>
      <c r="W209" s="5"/>
      <c r="X209" s="5"/>
      <c r="Y209" s="5"/>
      <c r="Z209" s="5"/>
      <c r="AA209" s="5"/>
    </row>
    <row r="210" spans="2:27" s="1" customFormat="1" ht="15.75" customHeight="1">
      <c r="B210" s="14"/>
      <c r="C210" s="5"/>
      <c r="D210" s="5"/>
      <c r="E210" s="5"/>
      <c r="F210" s="5"/>
      <c r="G210" s="5"/>
      <c r="H210" s="5"/>
      <c r="I210" s="5"/>
      <c r="J210" s="5"/>
      <c r="K210" s="5"/>
      <c r="L210" s="5"/>
      <c r="M210" s="5"/>
      <c r="N210" s="5"/>
      <c r="O210" s="5"/>
      <c r="P210" s="5"/>
      <c r="Q210" s="5"/>
      <c r="R210" s="5"/>
      <c r="S210" s="5"/>
      <c r="T210" s="5"/>
      <c r="U210" s="5"/>
      <c r="V210" s="5"/>
      <c r="W210" s="5"/>
      <c r="X210" s="5"/>
      <c r="Y210" s="5"/>
      <c r="Z210" s="5"/>
      <c r="AA210" s="5"/>
    </row>
    <row r="211" spans="2:27" s="1" customFormat="1" ht="15.75" customHeight="1">
      <c r="B211" s="14"/>
      <c r="C211" s="5"/>
      <c r="D211" s="5"/>
      <c r="E211" s="5"/>
      <c r="F211" s="5"/>
      <c r="G211" s="5"/>
      <c r="H211" s="5"/>
      <c r="I211" s="5"/>
      <c r="J211" s="5"/>
      <c r="K211" s="5"/>
      <c r="L211" s="5"/>
      <c r="M211" s="5"/>
      <c r="N211" s="5"/>
      <c r="O211" s="5"/>
      <c r="P211" s="5"/>
      <c r="Q211" s="5"/>
      <c r="R211" s="5"/>
      <c r="S211" s="5"/>
      <c r="T211" s="5"/>
      <c r="U211" s="5"/>
      <c r="V211" s="5"/>
      <c r="W211" s="5"/>
      <c r="X211" s="5"/>
      <c r="Y211" s="5"/>
      <c r="Z211" s="5"/>
      <c r="AA211" s="5"/>
    </row>
    <row r="212" spans="2:27" s="1" customFormat="1" ht="15.75" customHeight="1">
      <c r="B212" s="14"/>
      <c r="C212" s="5"/>
      <c r="D212" s="5"/>
      <c r="E212" s="5"/>
      <c r="F212" s="5"/>
      <c r="G212" s="5"/>
      <c r="H212" s="5"/>
      <c r="I212" s="5"/>
      <c r="J212" s="5"/>
      <c r="K212" s="5"/>
      <c r="L212" s="5"/>
      <c r="M212" s="5"/>
      <c r="N212" s="5"/>
      <c r="O212" s="5"/>
      <c r="P212" s="5"/>
      <c r="Q212" s="5"/>
      <c r="R212" s="5"/>
      <c r="S212" s="5"/>
      <c r="T212" s="5"/>
      <c r="U212" s="5"/>
      <c r="V212" s="5"/>
      <c r="W212" s="5"/>
      <c r="X212" s="5"/>
      <c r="Y212" s="5"/>
      <c r="Z212" s="5"/>
      <c r="AA212" s="5"/>
    </row>
    <row r="213" spans="2:27" s="1" customFormat="1" ht="15.75" customHeight="1">
      <c r="B213" s="14"/>
      <c r="C213" s="5"/>
      <c r="D213" s="5"/>
      <c r="E213" s="5"/>
      <c r="F213" s="5"/>
      <c r="G213" s="5"/>
      <c r="H213" s="5"/>
      <c r="I213" s="5"/>
      <c r="J213" s="5"/>
      <c r="K213" s="5"/>
      <c r="L213" s="5"/>
      <c r="M213" s="5"/>
      <c r="N213" s="5"/>
      <c r="O213" s="5"/>
      <c r="P213" s="5"/>
      <c r="Q213" s="5"/>
      <c r="R213" s="5"/>
      <c r="S213" s="5"/>
      <c r="T213" s="5"/>
      <c r="U213" s="5"/>
      <c r="V213" s="5"/>
      <c r="W213" s="5"/>
      <c r="X213" s="5"/>
      <c r="Y213" s="5"/>
      <c r="Z213" s="5"/>
      <c r="AA213" s="5"/>
    </row>
    <row r="214" spans="2:27" s="1" customFormat="1" ht="15.75" customHeight="1">
      <c r="B214" s="14"/>
      <c r="C214" s="5"/>
      <c r="D214" s="5"/>
      <c r="E214" s="5"/>
      <c r="F214" s="5"/>
      <c r="G214" s="5"/>
      <c r="H214" s="5"/>
      <c r="I214" s="5"/>
      <c r="J214" s="5"/>
      <c r="K214" s="5"/>
      <c r="L214" s="5"/>
      <c r="M214" s="5"/>
      <c r="N214" s="5"/>
      <c r="O214" s="5"/>
      <c r="P214" s="5"/>
      <c r="Q214" s="5"/>
      <c r="R214" s="5"/>
      <c r="S214" s="5"/>
      <c r="T214" s="5"/>
      <c r="U214" s="5"/>
      <c r="V214" s="5"/>
      <c r="W214" s="5"/>
      <c r="X214" s="5"/>
      <c r="Y214" s="5"/>
      <c r="Z214" s="5"/>
      <c r="AA214" s="5"/>
    </row>
    <row r="215" spans="2:27" s="1" customFormat="1" ht="15.75" customHeight="1">
      <c r="B215" s="14"/>
      <c r="C215" s="5"/>
      <c r="D215" s="5"/>
      <c r="E215" s="5"/>
      <c r="F215" s="5"/>
      <c r="G215" s="5"/>
      <c r="H215" s="5"/>
      <c r="I215" s="5"/>
      <c r="J215" s="5"/>
      <c r="K215" s="5"/>
      <c r="L215" s="5"/>
      <c r="M215" s="5"/>
      <c r="N215" s="5"/>
      <c r="O215" s="5"/>
      <c r="P215" s="5"/>
      <c r="Q215" s="5"/>
      <c r="R215" s="5"/>
      <c r="S215" s="5"/>
      <c r="T215" s="5"/>
      <c r="U215" s="5"/>
      <c r="V215" s="5"/>
      <c r="W215" s="5"/>
      <c r="X215" s="5"/>
      <c r="Y215" s="5"/>
      <c r="Z215" s="5"/>
      <c r="AA215" s="5"/>
    </row>
    <row r="216" spans="2:27" s="1" customFormat="1" ht="15.75" customHeight="1">
      <c r="B216" s="14"/>
      <c r="C216" s="5"/>
      <c r="D216" s="5"/>
      <c r="E216" s="5"/>
      <c r="F216" s="5"/>
      <c r="G216" s="5"/>
      <c r="H216" s="5"/>
      <c r="I216" s="5"/>
      <c r="J216" s="5"/>
      <c r="K216" s="5"/>
      <c r="L216" s="5"/>
      <c r="M216" s="5"/>
      <c r="N216" s="5"/>
      <c r="O216" s="5"/>
      <c r="P216" s="5"/>
      <c r="Q216" s="5"/>
      <c r="R216" s="5"/>
      <c r="S216" s="5"/>
      <c r="T216" s="5"/>
      <c r="U216" s="5"/>
      <c r="V216" s="5"/>
      <c r="W216" s="5"/>
      <c r="X216" s="5"/>
      <c r="Y216" s="5"/>
      <c r="Z216" s="5"/>
      <c r="AA216" s="5"/>
    </row>
    <row r="217" spans="2:27" s="1" customFormat="1" ht="15.75" customHeight="1">
      <c r="B217" s="14"/>
      <c r="C217" s="5"/>
      <c r="D217" s="5"/>
      <c r="E217" s="5"/>
      <c r="F217" s="5"/>
      <c r="G217" s="5"/>
      <c r="H217" s="5"/>
      <c r="I217" s="5"/>
      <c r="J217" s="5"/>
      <c r="K217" s="5"/>
      <c r="L217" s="5"/>
      <c r="M217" s="5"/>
      <c r="N217" s="5"/>
      <c r="O217" s="5"/>
      <c r="P217" s="5"/>
      <c r="Q217" s="5"/>
      <c r="R217" s="5"/>
      <c r="S217" s="5"/>
      <c r="T217" s="5"/>
      <c r="U217" s="5"/>
      <c r="V217" s="5"/>
      <c r="W217" s="5"/>
      <c r="X217" s="5"/>
      <c r="Y217" s="5"/>
      <c r="Z217" s="5"/>
      <c r="AA217" s="5"/>
    </row>
    <row r="218" spans="2:27" s="1" customFormat="1" ht="15.75" customHeight="1">
      <c r="B218" s="14"/>
      <c r="C218" s="5"/>
      <c r="D218" s="5"/>
      <c r="E218" s="5"/>
      <c r="F218" s="5"/>
      <c r="G218" s="5"/>
      <c r="H218" s="5"/>
      <c r="I218" s="5"/>
      <c r="J218" s="5"/>
      <c r="K218" s="5"/>
      <c r="L218" s="5"/>
      <c r="M218" s="5"/>
      <c r="N218" s="5"/>
      <c r="O218" s="5"/>
      <c r="P218" s="5"/>
      <c r="Q218" s="5"/>
      <c r="R218" s="5"/>
      <c r="S218" s="5"/>
      <c r="T218" s="5"/>
      <c r="U218" s="5"/>
      <c r="V218" s="5"/>
      <c r="W218" s="5"/>
      <c r="X218" s="5"/>
      <c r="Y218" s="5"/>
      <c r="Z218" s="5"/>
      <c r="AA218" s="5"/>
    </row>
    <row r="219" spans="2:27" s="1" customFormat="1" ht="15.75" customHeight="1">
      <c r="B219" s="14"/>
      <c r="C219" s="5"/>
      <c r="D219" s="5"/>
      <c r="E219" s="5"/>
      <c r="F219" s="5"/>
      <c r="G219" s="5"/>
      <c r="H219" s="5"/>
      <c r="I219" s="5"/>
      <c r="J219" s="5"/>
      <c r="K219" s="5"/>
      <c r="L219" s="5"/>
      <c r="M219" s="5"/>
      <c r="N219" s="5"/>
      <c r="O219" s="5"/>
      <c r="P219" s="5"/>
      <c r="Q219" s="5"/>
      <c r="R219" s="5"/>
      <c r="S219" s="5"/>
      <c r="T219" s="5"/>
      <c r="U219" s="5"/>
      <c r="V219" s="5"/>
      <c r="W219" s="5"/>
      <c r="X219" s="5"/>
      <c r="Y219" s="5"/>
      <c r="Z219" s="5"/>
      <c r="AA219" s="5"/>
    </row>
    <row r="220" spans="2:27" s="1" customFormat="1" ht="15.75" customHeight="1">
      <c r="B220" s="14"/>
      <c r="C220" s="5"/>
      <c r="D220" s="5"/>
      <c r="E220" s="5"/>
      <c r="F220" s="5"/>
      <c r="G220" s="5"/>
      <c r="H220" s="5"/>
      <c r="I220" s="5"/>
      <c r="J220" s="5"/>
      <c r="K220" s="5"/>
      <c r="L220" s="5"/>
      <c r="M220" s="5"/>
      <c r="N220" s="5"/>
      <c r="O220" s="5"/>
      <c r="P220" s="5"/>
      <c r="Q220" s="5"/>
      <c r="R220" s="5"/>
      <c r="S220" s="5"/>
      <c r="T220" s="5"/>
      <c r="U220" s="5"/>
      <c r="V220" s="5"/>
      <c r="W220" s="5"/>
      <c r="X220" s="5"/>
      <c r="Y220" s="5"/>
      <c r="Z220" s="5"/>
      <c r="AA220" s="5"/>
    </row>
    <row r="221" spans="2:27" s="1" customFormat="1" ht="15.75" customHeight="1">
      <c r="B221" s="14"/>
      <c r="C221" s="5"/>
      <c r="D221" s="5"/>
      <c r="E221" s="5"/>
      <c r="F221" s="5"/>
      <c r="G221" s="5"/>
      <c r="H221" s="5"/>
      <c r="I221" s="5"/>
      <c r="J221" s="5"/>
      <c r="K221" s="5"/>
      <c r="L221" s="5"/>
      <c r="M221" s="5"/>
      <c r="N221" s="5"/>
      <c r="O221" s="5"/>
      <c r="P221" s="5"/>
      <c r="Q221" s="5"/>
      <c r="R221" s="5"/>
      <c r="S221" s="5"/>
      <c r="T221" s="5"/>
      <c r="U221" s="5"/>
      <c r="V221" s="5"/>
      <c r="W221" s="5"/>
      <c r="X221" s="5"/>
      <c r="Y221" s="5"/>
      <c r="Z221" s="5"/>
      <c r="AA221" s="5"/>
    </row>
    <row r="222" spans="2:27" s="1" customFormat="1" ht="15.75" customHeight="1">
      <c r="B222" s="14"/>
      <c r="C222" s="5"/>
      <c r="D222" s="5"/>
      <c r="E222" s="5"/>
      <c r="F222" s="5"/>
      <c r="G222" s="5"/>
      <c r="H222" s="5"/>
      <c r="I222" s="5"/>
      <c r="J222" s="5"/>
      <c r="K222" s="5"/>
      <c r="L222" s="5"/>
      <c r="M222" s="5"/>
      <c r="N222" s="5"/>
      <c r="O222" s="5"/>
      <c r="P222" s="5"/>
      <c r="Q222" s="5"/>
      <c r="R222" s="5"/>
      <c r="S222" s="5"/>
      <c r="T222" s="5"/>
      <c r="U222" s="5"/>
      <c r="V222" s="5"/>
      <c r="W222" s="5"/>
      <c r="X222" s="5"/>
      <c r="Y222" s="5"/>
      <c r="Z222" s="5"/>
      <c r="AA222" s="5"/>
    </row>
    <row r="223" spans="2:27" s="1" customFormat="1" ht="15.75" customHeight="1">
      <c r="B223" s="14"/>
      <c r="C223" s="5"/>
      <c r="D223" s="5"/>
      <c r="E223" s="5"/>
      <c r="F223" s="5"/>
      <c r="G223" s="5"/>
      <c r="H223" s="5"/>
      <c r="I223" s="5"/>
      <c r="J223" s="5"/>
      <c r="K223" s="5"/>
      <c r="L223" s="5"/>
      <c r="M223" s="5"/>
      <c r="N223" s="5"/>
      <c r="O223" s="5"/>
      <c r="P223" s="5"/>
      <c r="Q223" s="5"/>
      <c r="R223" s="5"/>
      <c r="S223" s="5"/>
      <c r="T223" s="5"/>
      <c r="U223" s="5"/>
      <c r="V223" s="5"/>
      <c r="W223" s="5"/>
      <c r="X223" s="5"/>
      <c r="Y223" s="5"/>
      <c r="Z223" s="5"/>
      <c r="AA223" s="5"/>
    </row>
    <row r="224" spans="2:27" s="1" customFormat="1" ht="15.75" customHeight="1">
      <c r="B224" s="14"/>
      <c r="C224" s="5"/>
      <c r="D224" s="5"/>
      <c r="E224" s="5"/>
      <c r="F224" s="5"/>
      <c r="G224" s="5"/>
      <c r="H224" s="5"/>
      <c r="I224" s="5"/>
      <c r="J224" s="5"/>
      <c r="K224" s="5"/>
      <c r="L224" s="5"/>
      <c r="M224" s="5"/>
      <c r="N224" s="5"/>
      <c r="O224" s="5"/>
      <c r="P224" s="5"/>
      <c r="Q224" s="5"/>
      <c r="R224" s="5"/>
      <c r="S224" s="5"/>
      <c r="T224" s="5"/>
      <c r="U224" s="5"/>
      <c r="V224" s="5"/>
      <c r="W224" s="5"/>
      <c r="X224" s="5"/>
      <c r="Y224" s="5"/>
      <c r="Z224" s="5"/>
      <c r="AA224" s="5"/>
    </row>
    <row r="225" spans="2:27" s="1" customFormat="1" ht="15.75" customHeight="1">
      <c r="B225" s="14"/>
      <c r="C225" s="5"/>
      <c r="D225" s="5"/>
      <c r="E225" s="5"/>
      <c r="F225" s="5"/>
      <c r="G225" s="5"/>
      <c r="H225" s="5"/>
      <c r="I225" s="5"/>
      <c r="J225" s="5"/>
      <c r="K225" s="5"/>
      <c r="L225" s="5"/>
      <c r="M225" s="5"/>
      <c r="N225" s="5"/>
      <c r="O225" s="5"/>
      <c r="P225" s="5"/>
      <c r="Q225" s="5"/>
      <c r="R225" s="5"/>
      <c r="S225" s="5"/>
      <c r="T225" s="5"/>
      <c r="U225" s="5"/>
      <c r="V225" s="5"/>
      <c r="W225" s="5"/>
      <c r="X225" s="5"/>
      <c r="Y225" s="5"/>
      <c r="Z225" s="5"/>
      <c r="AA225" s="5"/>
    </row>
    <row r="226" spans="2:27" s="1" customFormat="1" ht="15.75" customHeight="1">
      <c r="B226" s="14"/>
      <c r="C226" s="5"/>
      <c r="D226" s="5"/>
      <c r="E226" s="5"/>
      <c r="F226" s="5"/>
      <c r="G226" s="5"/>
      <c r="H226" s="5"/>
      <c r="I226" s="5"/>
      <c r="J226" s="5"/>
      <c r="K226" s="5"/>
      <c r="L226" s="5"/>
      <c r="M226" s="5"/>
      <c r="N226" s="5"/>
      <c r="O226" s="5"/>
      <c r="P226" s="5"/>
      <c r="Q226" s="5"/>
      <c r="R226" s="5"/>
      <c r="S226" s="5"/>
      <c r="T226" s="5"/>
      <c r="U226" s="5"/>
      <c r="V226" s="5"/>
      <c r="W226" s="5"/>
      <c r="X226" s="5"/>
      <c r="Y226" s="5"/>
      <c r="Z226" s="5"/>
      <c r="AA226" s="5"/>
    </row>
    <row r="227" spans="2:27" s="1" customFormat="1" ht="15.75" customHeight="1">
      <c r="B227" s="14"/>
      <c r="C227" s="5"/>
      <c r="D227" s="5"/>
      <c r="E227" s="5"/>
      <c r="F227" s="5"/>
      <c r="G227" s="5"/>
      <c r="H227" s="5"/>
      <c r="I227" s="5"/>
      <c r="J227" s="5"/>
      <c r="K227" s="5"/>
      <c r="L227" s="5"/>
      <c r="M227" s="5"/>
      <c r="N227" s="5"/>
      <c r="O227" s="5"/>
      <c r="P227" s="5"/>
      <c r="Q227" s="5"/>
      <c r="R227" s="5"/>
      <c r="S227" s="5"/>
      <c r="T227" s="5"/>
      <c r="U227" s="5"/>
      <c r="V227" s="5"/>
      <c r="W227" s="5"/>
      <c r="X227" s="5"/>
      <c r="Y227" s="5"/>
      <c r="Z227" s="5"/>
      <c r="AA227" s="5"/>
    </row>
    <row r="228" spans="2:27" s="1" customFormat="1" ht="15.75" customHeight="1">
      <c r="B228" s="14"/>
      <c r="C228" s="5"/>
      <c r="D228" s="5"/>
      <c r="E228" s="5"/>
      <c r="F228" s="5"/>
      <c r="G228" s="5"/>
      <c r="H228" s="5"/>
      <c r="I228" s="5"/>
      <c r="J228" s="5"/>
      <c r="K228" s="5"/>
      <c r="L228" s="5"/>
      <c r="M228" s="5"/>
      <c r="N228" s="5"/>
      <c r="O228" s="5"/>
      <c r="P228" s="5"/>
      <c r="Q228" s="5"/>
      <c r="R228" s="5"/>
      <c r="S228" s="5"/>
      <c r="T228" s="5"/>
      <c r="U228" s="5"/>
      <c r="V228" s="5"/>
      <c r="W228" s="5"/>
      <c r="X228" s="5"/>
      <c r="Y228" s="5"/>
      <c r="Z228" s="5"/>
      <c r="AA228" s="5"/>
    </row>
    <row r="229" spans="2:27" s="1" customFormat="1" ht="15.75" customHeight="1">
      <c r="B229" s="14"/>
      <c r="C229" s="5"/>
      <c r="D229" s="5"/>
      <c r="E229" s="5"/>
      <c r="F229" s="5"/>
      <c r="G229" s="5"/>
      <c r="H229" s="5"/>
      <c r="I229" s="5"/>
      <c r="J229" s="5"/>
      <c r="K229" s="5"/>
      <c r="L229" s="5"/>
      <c r="M229" s="5"/>
      <c r="N229" s="5"/>
      <c r="O229" s="5"/>
      <c r="P229" s="5"/>
      <c r="Q229" s="5"/>
      <c r="R229" s="5"/>
      <c r="S229" s="5"/>
      <c r="T229" s="5"/>
      <c r="U229" s="5"/>
      <c r="V229" s="5"/>
      <c r="W229" s="5"/>
      <c r="X229" s="5"/>
      <c r="Y229" s="5"/>
      <c r="Z229" s="5"/>
      <c r="AA229" s="5"/>
    </row>
    <row r="230" spans="2:27" s="1" customFormat="1" ht="15.75" customHeight="1">
      <c r="B230" s="14"/>
      <c r="C230" s="5"/>
      <c r="D230" s="5"/>
      <c r="E230" s="5"/>
      <c r="F230" s="5"/>
      <c r="G230" s="5"/>
      <c r="H230" s="5"/>
      <c r="I230" s="5"/>
      <c r="J230" s="5"/>
      <c r="K230" s="5"/>
      <c r="L230" s="5"/>
      <c r="M230" s="5"/>
      <c r="N230" s="5"/>
      <c r="O230" s="5"/>
      <c r="P230" s="5"/>
      <c r="Q230" s="5"/>
      <c r="R230" s="5"/>
      <c r="S230" s="5"/>
      <c r="T230" s="5"/>
      <c r="U230" s="5"/>
      <c r="V230" s="5"/>
      <c r="W230" s="5"/>
      <c r="X230" s="5"/>
      <c r="Y230" s="5"/>
      <c r="Z230" s="5"/>
      <c r="AA230" s="5"/>
    </row>
    <row r="231" spans="2:27" s="1" customFormat="1" ht="15.75" customHeight="1">
      <c r="B231" s="14"/>
      <c r="C231" s="5"/>
      <c r="D231" s="5"/>
      <c r="E231" s="5"/>
      <c r="F231" s="5"/>
      <c r="G231" s="5"/>
      <c r="H231" s="5"/>
      <c r="I231" s="5"/>
      <c r="J231" s="5"/>
      <c r="K231" s="5"/>
      <c r="L231" s="5"/>
      <c r="M231" s="5"/>
      <c r="N231" s="5"/>
      <c r="O231" s="5"/>
      <c r="P231" s="5"/>
      <c r="Q231" s="5"/>
      <c r="R231" s="5"/>
      <c r="S231" s="5"/>
      <c r="T231" s="5"/>
      <c r="U231" s="5"/>
      <c r="V231" s="5"/>
      <c r="W231" s="5"/>
      <c r="X231" s="5"/>
      <c r="Y231" s="5"/>
      <c r="Z231" s="5"/>
      <c r="AA231" s="5"/>
    </row>
    <row r="232" spans="2:27" s="1" customFormat="1" ht="15.75" customHeight="1">
      <c r="B232" s="14"/>
      <c r="C232" s="5"/>
      <c r="D232" s="5"/>
      <c r="E232" s="5"/>
      <c r="F232" s="5"/>
      <c r="G232" s="5"/>
      <c r="H232" s="5"/>
      <c r="I232" s="5"/>
      <c r="J232" s="5"/>
      <c r="K232" s="5"/>
      <c r="L232" s="5"/>
      <c r="M232" s="5"/>
      <c r="N232" s="5"/>
      <c r="O232" s="5"/>
      <c r="P232" s="5"/>
      <c r="Q232" s="5"/>
      <c r="R232" s="5"/>
      <c r="S232" s="5"/>
      <c r="T232" s="5"/>
      <c r="U232" s="5"/>
      <c r="V232" s="5"/>
      <c r="W232" s="5"/>
      <c r="X232" s="5"/>
      <c r="Y232" s="5"/>
      <c r="Z232" s="5"/>
      <c r="AA232" s="5"/>
    </row>
    <row r="233" spans="2:27" s="1" customFormat="1" ht="15.75" customHeight="1">
      <c r="B233" s="14"/>
      <c r="C233" s="5"/>
      <c r="D233" s="5"/>
      <c r="E233" s="5"/>
      <c r="F233" s="5"/>
      <c r="G233" s="5"/>
      <c r="H233" s="5"/>
      <c r="I233" s="5"/>
      <c r="J233" s="5"/>
      <c r="K233" s="5"/>
      <c r="L233" s="5"/>
      <c r="M233" s="5"/>
      <c r="N233" s="5"/>
      <c r="O233" s="5"/>
      <c r="P233" s="5"/>
      <c r="Q233" s="5"/>
      <c r="R233" s="5"/>
      <c r="S233" s="5"/>
      <c r="T233" s="5"/>
      <c r="U233" s="5"/>
      <c r="V233" s="5"/>
      <c r="W233" s="5"/>
      <c r="X233" s="5"/>
      <c r="Y233" s="5"/>
      <c r="Z233" s="5"/>
      <c r="AA233" s="5"/>
    </row>
    <row r="234" spans="2:27" s="1" customFormat="1" ht="15.75" customHeight="1">
      <c r="B234" s="14"/>
      <c r="C234" s="5"/>
      <c r="D234" s="5"/>
      <c r="E234" s="5"/>
      <c r="F234" s="5"/>
      <c r="G234" s="5"/>
      <c r="H234" s="5"/>
      <c r="I234" s="5"/>
      <c r="J234" s="5"/>
      <c r="K234" s="5"/>
      <c r="L234" s="5"/>
      <c r="M234" s="5"/>
      <c r="N234" s="5"/>
      <c r="O234" s="5"/>
      <c r="P234" s="5"/>
      <c r="Q234" s="5"/>
      <c r="R234" s="5"/>
      <c r="S234" s="5"/>
      <c r="T234" s="5"/>
      <c r="U234" s="5"/>
      <c r="V234" s="5"/>
      <c r="W234" s="5"/>
      <c r="X234" s="5"/>
      <c r="Y234" s="5"/>
      <c r="Z234" s="5"/>
      <c r="AA234" s="5"/>
    </row>
    <row r="235" spans="2:27" s="1" customFormat="1" ht="15.75" customHeight="1">
      <c r="B235" s="14"/>
      <c r="C235" s="5"/>
      <c r="D235" s="5"/>
      <c r="E235" s="5"/>
      <c r="F235" s="5"/>
      <c r="G235" s="5"/>
      <c r="H235" s="5"/>
      <c r="I235" s="5"/>
      <c r="J235" s="5"/>
      <c r="K235" s="5"/>
      <c r="L235" s="5"/>
      <c r="M235" s="5"/>
      <c r="N235" s="5"/>
      <c r="O235" s="5"/>
      <c r="P235" s="5"/>
      <c r="Q235" s="5"/>
      <c r="R235" s="5"/>
      <c r="S235" s="5"/>
      <c r="T235" s="5"/>
      <c r="U235" s="5"/>
      <c r="V235" s="5"/>
      <c r="W235" s="5"/>
      <c r="X235" s="5"/>
      <c r="Y235" s="5"/>
      <c r="Z235" s="5"/>
      <c r="AA235" s="5"/>
    </row>
    <row r="236" spans="2:27" s="1" customFormat="1" ht="15.75" customHeight="1">
      <c r="B236" s="14"/>
      <c r="C236" s="5"/>
      <c r="D236" s="5"/>
      <c r="E236" s="5"/>
      <c r="F236" s="5"/>
      <c r="G236" s="5"/>
      <c r="H236" s="5"/>
      <c r="I236" s="5"/>
      <c r="J236" s="5"/>
      <c r="K236" s="5"/>
      <c r="L236" s="5"/>
      <c r="M236" s="5"/>
      <c r="N236" s="5"/>
      <c r="O236" s="5"/>
      <c r="P236" s="5"/>
      <c r="Q236" s="5"/>
      <c r="R236" s="5"/>
      <c r="S236" s="5"/>
      <c r="T236" s="5"/>
      <c r="U236" s="5"/>
      <c r="V236" s="5"/>
      <c r="W236" s="5"/>
      <c r="X236" s="5"/>
      <c r="Y236" s="5"/>
      <c r="Z236" s="5"/>
      <c r="AA236" s="5"/>
    </row>
    <row r="237" spans="2:27" s="1" customFormat="1" ht="15.75" customHeight="1">
      <c r="B237" s="14"/>
      <c r="C237" s="5"/>
      <c r="D237" s="5"/>
      <c r="E237" s="5"/>
      <c r="F237" s="5"/>
      <c r="G237" s="5"/>
      <c r="H237" s="5"/>
      <c r="I237" s="5"/>
      <c r="J237" s="5"/>
      <c r="K237" s="5"/>
      <c r="L237" s="5"/>
      <c r="M237" s="5"/>
      <c r="N237" s="5"/>
      <c r="O237" s="5"/>
      <c r="P237" s="5"/>
      <c r="Q237" s="5"/>
      <c r="R237" s="5"/>
      <c r="S237" s="5"/>
      <c r="T237" s="5"/>
      <c r="U237" s="5"/>
      <c r="V237" s="5"/>
      <c r="W237" s="5"/>
      <c r="X237" s="5"/>
      <c r="Y237" s="5"/>
      <c r="Z237" s="5"/>
      <c r="AA237" s="5"/>
    </row>
    <row r="238" spans="2:27" s="1" customFormat="1" ht="15.75" customHeight="1">
      <c r="B238" s="14"/>
      <c r="C238" s="5"/>
      <c r="D238" s="5"/>
      <c r="E238" s="5"/>
      <c r="F238" s="5"/>
      <c r="G238" s="5"/>
      <c r="H238" s="5"/>
      <c r="I238" s="5"/>
      <c r="J238" s="5"/>
      <c r="K238" s="5"/>
      <c r="L238" s="5"/>
      <c r="M238" s="5"/>
      <c r="N238" s="5"/>
      <c r="O238" s="5"/>
      <c r="P238" s="5"/>
      <c r="Q238" s="5"/>
      <c r="R238" s="5"/>
      <c r="S238" s="5"/>
      <c r="T238" s="5"/>
      <c r="U238" s="5"/>
      <c r="V238" s="5"/>
      <c r="W238" s="5"/>
      <c r="X238" s="5"/>
      <c r="Y238" s="5"/>
      <c r="Z238" s="5"/>
      <c r="AA238" s="5"/>
    </row>
    <row r="239" spans="2:27" s="1" customFormat="1" ht="15.75" customHeight="1">
      <c r="B239" s="14"/>
      <c r="C239" s="5"/>
      <c r="D239" s="5"/>
      <c r="E239" s="5"/>
      <c r="F239" s="5"/>
      <c r="G239" s="5"/>
      <c r="H239" s="5"/>
      <c r="I239" s="5"/>
      <c r="J239" s="5"/>
      <c r="K239" s="5"/>
      <c r="L239" s="5"/>
      <c r="M239" s="5"/>
      <c r="N239" s="5"/>
      <c r="O239" s="5"/>
      <c r="P239" s="5"/>
      <c r="Q239" s="5"/>
      <c r="R239" s="5"/>
      <c r="S239" s="5"/>
      <c r="T239" s="5"/>
      <c r="U239" s="5"/>
      <c r="V239" s="5"/>
      <c r="W239" s="5"/>
      <c r="X239" s="5"/>
      <c r="Y239" s="5"/>
      <c r="Z239" s="5"/>
      <c r="AA239" s="5"/>
    </row>
    <row r="240" spans="2:27" s="1" customFormat="1" ht="15.75" customHeight="1">
      <c r="B240" s="14"/>
      <c r="C240" s="5"/>
      <c r="D240" s="5"/>
      <c r="E240" s="5"/>
      <c r="F240" s="5"/>
      <c r="G240" s="5"/>
      <c r="H240" s="5"/>
      <c r="I240" s="5"/>
      <c r="J240" s="5"/>
      <c r="K240" s="5"/>
      <c r="L240" s="5"/>
      <c r="M240" s="5"/>
      <c r="N240" s="5"/>
      <c r="O240" s="5"/>
      <c r="P240" s="5"/>
      <c r="Q240" s="5"/>
      <c r="R240" s="5"/>
      <c r="S240" s="5"/>
      <c r="T240" s="5"/>
      <c r="U240" s="5"/>
      <c r="V240" s="5"/>
      <c r="W240" s="5"/>
      <c r="X240" s="5"/>
      <c r="Y240" s="5"/>
      <c r="Z240" s="5"/>
      <c r="AA240" s="5"/>
    </row>
    <row r="241" spans="2:27" s="1" customFormat="1" ht="15.75" customHeight="1">
      <c r="B241" s="14"/>
      <c r="C241" s="5"/>
      <c r="D241" s="5"/>
      <c r="E241" s="5"/>
      <c r="F241" s="5"/>
      <c r="G241" s="5"/>
      <c r="H241" s="5"/>
      <c r="I241" s="5"/>
      <c r="J241" s="5"/>
      <c r="K241" s="5"/>
      <c r="L241" s="5"/>
      <c r="M241" s="5"/>
      <c r="N241" s="5"/>
      <c r="O241" s="5"/>
      <c r="P241" s="5"/>
      <c r="Q241" s="5"/>
      <c r="R241" s="5"/>
      <c r="S241" s="5"/>
      <c r="T241" s="5"/>
      <c r="U241" s="5"/>
      <c r="V241" s="5"/>
      <c r="W241" s="5"/>
      <c r="X241" s="5"/>
      <c r="Y241" s="5"/>
      <c r="Z241" s="5"/>
      <c r="AA241" s="5"/>
    </row>
    <row r="242" spans="2:27" s="1" customFormat="1" ht="15.75" customHeight="1">
      <c r="B242" s="14"/>
      <c r="C242" s="5"/>
      <c r="D242" s="5"/>
      <c r="E242" s="5"/>
      <c r="F242" s="5"/>
      <c r="G242" s="5"/>
      <c r="H242" s="5"/>
      <c r="I242" s="5"/>
      <c r="J242" s="5"/>
      <c r="K242" s="5"/>
      <c r="L242" s="5"/>
      <c r="M242" s="5"/>
      <c r="N242" s="5"/>
      <c r="O242" s="5"/>
      <c r="P242" s="5"/>
      <c r="Q242" s="5"/>
      <c r="R242" s="5"/>
      <c r="S242" s="5"/>
      <c r="T242" s="5"/>
      <c r="U242" s="5"/>
      <c r="V242" s="5"/>
      <c r="W242" s="5"/>
      <c r="X242" s="5"/>
      <c r="Y242" s="5"/>
      <c r="Z242" s="5"/>
      <c r="AA242" s="5"/>
    </row>
    <row r="243" spans="2:27" s="1" customFormat="1" ht="15.75" customHeight="1">
      <c r="B243" s="14"/>
      <c r="C243" s="5"/>
      <c r="D243" s="5"/>
      <c r="E243" s="5"/>
      <c r="F243" s="5"/>
      <c r="G243" s="5"/>
      <c r="H243" s="5"/>
      <c r="I243" s="5"/>
      <c r="J243" s="5"/>
      <c r="K243" s="5"/>
      <c r="L243" s="5"/>
      <c r="M243" s="5"/>
      <c r="N243" s="5"/>
      <c r="O243" s="5"/>
      <c r="P243" s="5"/>
      <c r="Q243" s="5"/>
      <c r="R243" s="5"/>
      <c r="S243" s="5"/>
      <c r="T243" s="5"/>
      <c r="U243" s="5"/>
      <c r="V243" s="5"/>
      <c r="W243" s="5"/>
      <c r="X243" s="5"/>
      <c r="Y243" s="5"/>
      <c r="Z243" s="5"/>
      <c r="AA243" s="5"/>
    </row>
    <row r="244" spans="2:27" s="1" customFormat="1" ht="15.75" customHeight="1">
      <c r="B244" s="14"/>
      <c r="C244" s="5"/>
      <c r="D244" s="5"/>
      <c r="E244" s="5"/>
      <c r="F244" s="5"/>
      <c r="G244" s="5"/>
      <c r="H244" s="5"/>
      <c r="I244" s="5"/>
      <c r="J244" s="5"/>
      <c r="K244" s="5"/>
      <c r="L244" s="5"/>
      <c r="M244" s="5"/>
      <c r="N244" s="5"/>
      <c r="O244" s="5"/>
      <c r="P244" s="5"/>
      <c r="Q244" s="5"/>
      <c r="R244" s="5"/>
      <c r="S244" s="5"/>
      <c r="T244" s="5"/>
      <c r="U244" s="5"/>
      <c r="V244" s="5"/>
      <c r="W244" s="5"/>
      <c r="X244" s="5"/>
      <c r="Y244" s="5"/>
      <c r="Z244" s="5"/>
      <c r="AA244" s="5"/>
    </row>
    <row r="245" spans="2:27" s="1" customFormat="1" ht="15.75" customHeight="1">
      <c r="B245" s="14"/>
      <c r="C245" s="5"/>
      <c r="D245" s="5"/>
      <c r="E245" s="5"/>
      <c r="F245" s="5"/>
      <c r="G245" s="5"/>
      <c r="H245" s="5"/>
      <c r="I245" s="5"/>
      <c r="J245" s="5"/>
      <c r="K245" s="5"/>
      <c r="L245" s="5"/>
      <c r="M245" s="5"/>
      <c r="N245" s="5"/>
      <c r="O245" s="5"/>
      <c r="P245" s="5"/>
      <c r="Q245" s="5"/>
      <c r="R245" s="5"/>
      <c r="S245" s="5"/>
      <c r="T245" s="5"/>
      <c r="U245" s="5"/>
      <c r="V245" s="5"/>
      <c r="W245" s="5"/>
      <c r="X245" s="5"/>
      <c r="Y245" s="5"/>
      <c r="Z245" s="5"/>
      <c r="AA245" s="5"/>
    </row>
    <row r="246" spans="2:27" s="1" customFormat="1" ht="15.75" customHeight="1">
      <c r="B246" s="14"/>
      <c r="C246" s="5"/>
      <c r="D246" s="5"/>
      <c r="E246" s="5"/>
      <c r="F246" s="5"/>
      <c r="G246" s="5"/>
      <c r="H246" s="5"/>
      <c r="I246" s="5"/>
      <c r="J246" s="5"/>
      <c r="K246" s="5"/>
      <c r="L246" s="5"/>
      <c r="M246" s="5"/>
      <c r="N246" s="5"/>
      <c r="O246" s="5"/>
      <c r="P246" s="5"/>
      <c r="Q246" s="5"/>
      <c r="R246" s="5"/>
      <c r="S246" s="5"/>
      <c r="T246" s="5"/>
      <c r="U246" s="5"/>
      <c r="V246" s="5"/>
      <c r="W246" s="5"/>
      <c r="X246" s="5"/>
      <c r="Y246" s="5"/>
      <c r="Z246" s="5"/>
      <c r="AA246" s="5"/>
    </row>
    <row r="247" spans="2:27" s="1" customFormat="1" ht="15.75" customHeight="1">
      <c r="B247" s="14"/>
      <c r="C247" s="5"/>
      <c r="D247" s="5"/>
      <c r="E247" s="5"/>
      <c r="F247" s="5"/>
      <c r="G247" s="5"/>
      <c r="H247" s="5"/>
      <c r="I247" s="5"/>
      <c r="J247" s="5"/>
      <c r="K247" s="5"/>
      <c r="L247" s="5"/>
      <c r="M247" s="5"/>
      <c r="N247" s="5"/>
      <c r="O247" s="5"/>
      <c r="P247" s="5"/>
      <c r="Q247" s="5"/>
      <c r="R247" s="5"/>
      <c r="S247" s="5"/>
      <c r="T247" s="5"/>
      <c r="U247" s="5"/>
      <c r="V247" s="5"/>
      <c r="W247" s="5"/>
      <c r="X247" s="5"/>
      <c r="Y247" s="5"/>
      <c r="Z247" s="5"/>
      <c r="AA247" s="5"/>
    </row>
    <row r="248" spans="2:27" s="1" customFormat="1" ht="15.75" customHeight="1">
      <c r="B248" s="14"/>
      <c r="C248" s="5"/>
      <c r="D248" s="5"/>
      <c r="E248" s="5"/>
      <c r="F248" s="5"/>
      <c r="G248" s="5"/>
      <c r="H248" s="5"/>
      <c r="I248" s="5"/>
      <c r="J248" s="5"/>
      <c r="K248" s="5"/>
      <c r="L248" s="5"/>
      <c r="M248" s="5"/>
      <c r="N248" s="5"/>
      <c r="O248" s="5"/>
      <c r="P248" s="5"/>
      <c r="Q248" s="5"/>
      <c r="R248" s="5"/>
      <c r="S248" s="5"/>
      <c r="T248" s="5"/>
      <c r="U248" s="5"/>
      <c r="V248" s="5"/>
      <c r="W248" s="5"/>
      <c r="X248" s="5"/>
      <c r="Y248" s="5"/>
      <c r="Z248" s="5"/>
      <c r="AA248" s="5"/>
    </row>
    <row r="249" spans="2:27" s="1" customFormat="1" ht="15.75" customHeight="1">
      <c r="B249" s="14"/>
      <c r="C249" s="5"/>
      <c r="D249" s="5"/>
      <c r="E249" s="5"/>
      <c r="F249" s="5"/>
      <c r="G249" s="5"/>
      <c r="H249" s="5"/>
      <c r="I249" s="5"/>
      <c r="J249" s="5"/>
      <c r="K249" s="5"/>
      <c r="L249" s="5"/>
      <c r="M249" s="5"/>
      <c r="N249" s="5"/>
      <c r="O249" s="5"/>
      <c r="P249" s="5"/>
      <c r="Q249" s="5"/>
      <c r="R249" s="5"/>
      <c r="S249" s="5"/>
      <c r="T249" s="5"/>
      <c r="U249" s="5"/>
      <c r="V249" s="5"/>
      <c r="W249" s="5"/>
      <c r="X249" s="5"/>
      <c r="Y249" s="5"/>
      <c r="Z249" s="5"/>
      <c r="AA249" s="5"/>
    </row>
    <row r="250" spans="2:27" s="1" customFormat="1" ht="15.75" customHeight="1">
      <c r="B250" s="14"/>
      <c r="C250" s="5"/>
      <c r="D250" s="5"/>
      <c r="E250" s="5"/>
      <c r="F250" s="5"/>
      <c r="G250" s="5"/>
      <c r="H250" s="5"/>
      <c r="I250" s="5"/>
      <c r="J250" s="5"/>
      <c r="K250" s="5"/>
      <c r="L250" s="5"/>
      <c r="M250" s="5"/>
      <c r="N250" s="5"/>
      <c r="O250" s="5"/>
      <c r="P250" s="5"/>
      <c r="Q250" s="5"/>
      <c r="R250" s="5"/>
      <c r="S250" s="5"/>
      <c r="T250" s="5"/>
      <c r="U250" s="5"/>
      <c r="V250" s="5"/>
      <c r="W250" s="5"/>
      <c r="X250" s="5"/>
      <c r="Y250" s="5"/>
      <c r="Z250" s="5"/>
      <c r="AA250" s="5"/>
    </row>
    <row r="251" spans="2:27" s="1" customFormat="1" ht="15.75" customHeight="1">
      <c r="B251" s="14"/>
      <c r="C251" s="5"/>
      <c r="D251" s="5"/>
      <c r="E251" s="5"/>
      <c r="F251" s="5"/>
      <c r="G251" s="5"/>
      <c r="H251" s="5"/>
      <c r="I251" s="5"/>
      <c r="J251" s="5"/>
      <c r="K251" s="5"/>
      <c r="L251" s="5"/>
      <c r="M251" s="5"/>
      <c r="N251" s="5"/>
      <c r="O251" s="5"/>
      <c r="P251" s="5"/>
      <c r="Q251" s="5"/>
      <c r="R251" s="5"/>
      <c r="S251" s="5"/>
      <c r="T251" s="5"/>
      <c r="U251" s="5"/>
      <c r="V251" s="5"/>
      <c r="W251" s="5"/>
      <c r="X251" s="5"/>
      <c r="Y251" s="5"/>
      <c r="Z251" s="5"/>
      <c r="AA251" s="5"/>
    </row>
    <row r="252" spans="2:27" s="1" customFormat="1" ht="15.75" customHeight="1">
      <c r="B252" s="14"/>
      <c r="C252" s="5"/>
      <c r="D252" s="5"/>
      <c r="E252" s="5"/>
      <c r="F252" s="5"/>
      <c r="G252" s="5"/>
      <c r="H252" s="5"/>
      <c r="I252" s="5"/>
      <c r="J252" s="5"/>
      <c r="K252" s="5"/>
      <c r="L252" s="5"/>
      <c r="M252" s="5"/>
      <c r="N252" s="5"/>
      <c r="O252" s="5"/>
      <c r="P252" s="5"/>
      <c r="Q252" s="5"/>
      <c r="R252" s="5"/>
      <c r="S252" s="5"/>
      <c r="T252" s="5"/>
      <c r="U252" s="5"/>
      <c r="V252" s="5"/>
      <c r="W252" s="5"/>
      <c r="X252" s="5"/>
      <c r="Y252" s="5"/>
      <c r="Z252" s="5"/>
      <c r="AA252" s="5"/>
    </row>
    <row r="253" spans="2:27" s="1" customFormat="1" ht="15.75" customHeight="1">
      <c r="B253" s="14"/>
      <c r="C253" s="5"/>
      <c r="D253" s="5"/>
      <c r="E253" s="5"/>
      <c r="F253" s="5"/>
      <c r="G253" s="5"/>
      <c r="H253" s="5"/>
      <c r="I253" s="5"/>
      <c r="J253" s="5"/>
      <c r="K253" s="5"/>
      <c r="L253" s="5"/>
      <c r="M253" s="5"/>
      <c r="N253" s="5"/>
      <c r="O253" s="5"/>
      <c r="P253" s="5"/>
      <c r="Q253" s="5"/>
      <c r="R253" s="5"/>
      <c r="S253" s="5"/>
      <c r="T253" s="5"/>
      <c r="U253" s="5"/>
      <c r="V253" s="5"/>
      <c r="W253" s="5"/>
      <c r="X253" s="5"/>
      <c r="Y253" s="5"/>
      <c r="Z253" s="5"/>
      <c r="AA253" s="5"/>
    </row>
    <row r="254" spans="2:27" s="1" customFormat="1" ht="15.75" customHeight="1">
      <c r="B254" s="14"/>
      <c r="C254" s="5"/>
      <c r="D254" s="5"/>
      <c r="E254" s="5"/>
      <c r="F254" s="5"/>
      <c r="G254" s="5"/>
      <c r="H254" s="5"/>
      <c r="I254" s="5"/>
      <c r="J254" s="5"/>
      <c r="K254" s="5"/>
      <c r="L254" s="5"/>
      <c r="M254" s="5"/>
      <c r="N254" s="5"/>
      <c r="O254" s="5"/>
      <c r="P254" s="5"/>
      <c r="Q254" s="5"/>
      <c r="R254" s="5"/>
      <c r="S254" s="5"/>
      <c r="T254" s="5"/>
      <c r="U254" s="5"/>
      <c r="V254" s="5"/>
      <c r="W254" s="5"/>
      <c r="X254" s="5"/>
      <c r="Y254" s="5"/>
      <c r="Z254" s="5"/>
      <c r="AA254" s="5"/>
    </row>
    <row r="255" spans="2:27" s="1" customFormat="1" ht="15.75" customHeight="1">
      <c r="B255" s="14"/>
      <c r="C255" s="5"/>
      <c r="D255" s="5"/>
      <c r="E255" s="5"/>
      <c r="F255" s="5"/>
      <c r="G255" s="5"/>
      <c r="H255" s="5"/>
      <c r="I255" s="5"/>
      <c r="J255" s="5"/>
      <c r="K255" s="5"/>
      <c r="L255" s="5"/>
      <c r="M255" s="5"/>
      <c r="N255" s="5"/>
      <c r="O255" s="5"/>
      <c r="P255" s="5"/>
      <c r="Q255" s="5"/>
      <c r="R255" s="5"/>
      <c r="S255" s="5"/>
      <c r="T255" s="5"/>
      <c r="U255" s="5"/>
      <c r="V255" s="5"/>
      <c r="W255" s="5"/>
      <c r="X255" s="5"/>
      <c r="Y255" s="5"/>
      <c r="Z255" s="5"/>
      <c r="AA255" s="5"/>
    </row>
    <row r="256" spans="2:27" s="1" customFormat="1" ht="15.75" customHeight="1">
      <c r="B256" s="14"/>
      <c r="C256" s="5"/>
      <c r="D256" s="5"/>
      <c r="E256" s="5"/>
      <c r="F256" s="5"/>
      <c r="G256" s="5"/>
      <c r="H256" s="5"/>
      <c r="I256" s="5"/>
      <c r="J256" s="5"/>
      <c r="K256" s="5"/>
      <c r="L256" s="5"/>
      <c r="M256" s="5"/>
      <c r="N256" s="5"/>
      <c r="O256" s="5"/>
      <c r="P256" s="5"/>
      <c r="Q256" s="5"/>
      <c r="R256" s="5"/>
      <c r="S256" s="5"/>
      <c r="T256" s="5"/>
      <c r="U256" s="5"/>
      <c r="V256" s="5"/>
      <c r="W256" s="5"/>
      <c r="X256" s="5"/>
      <c r="Y256" s="5"/>
      <c r="Z256" s="5"/>
      <c r="AA256" s="5"/>
    </row>
    <row r="257" spans="2:27" s="1" customFormat="1" ht="15.75" customHeight="1">
      <c r="B257" s="14"/>
      <c r="C257" s="5"/>
      <c r="D257" s="5"/>
      <c r="E257" s="5"/>
      <c r="F257" s="5"/>
      <c r="G257" s="5"/>
      <c r="H257" s="5"/>
      <c r="I257" s="5"/>
      <c r="J257" s="5"/>
      <c r="K257" s="5"/>
      <c r="L257" s="5"/>
      <c r="M257" s="5"/>
      <c r="N257" s="5"/>
      <c r="O257" s="5"/>
      <c r="P257" s="5"/>
      <c r="Q257" s="5"/>
      <c r="R257" s="5"/>
      <c r="S257" s="5"/>
      <c r="T257" s="5"/>
      <c r="U257" s="5"/>
      <c r="V257" s="5"/>
      <c r="W257" s="5"/>
      <c r="X257" s="5"/>
      <c r="Y257" s="5"/>
      <c r="Z257" s="5"/>
      <c r="AA257" s="5"/>
    </row>
    <row r="258" spans="2:27" s="1" customFormat="1" ht="15.75" customHeight="1">
      <c r="B258" s="14"/>
      <c r="C258" s="5"/>
      <c r="D258" s="5"/>
      <c r="E258" s="5"/>
      <c r="F258" s="5"/>
      <c r="G258" s="5"/>
      <c r="H258" s="5"/>
      <c r="I258" s="5"/>
      <c r="J258" s="5"/>
      <c r="K258" s="5"/>
      <c r="L258" s="5"/>
      <c r="M258" s="5"/>
      <c r="N258" s="5"/>
      <c r="O258" s="5"/>
      <c r="P258" s="5"/>
      <c r="Q258" s="5"/>
      <c r="R258" s="5"/>
      <c r="S258" s="5"/>
      <c r="T258" s="5"/>
      <c r="U258" s="5"/>
      <c r="V258" s="5"/>
      <c r="W258" s="5"/>
      <c r="X258" s="5"/>
      <c r="Y258" s="5"/>
      <c r="Z258" s="5"/>
      <c r="AA258" s="5"/>
    </row>
    <row r="259" spans="2:27" s="1" customFormat="1" ht="15.75" customHeight="1">
      <c r="B259" s="14"/>
      <c r="C259" s="5"/>
      <c r="D259" s="5"/>
      <c r="E259" s="5"/>
      <c r="F259" s="5"/>
      <c r="G259" s="5"/>
      <c r="H259" s="5"/>
      <c r="I259" s="5"/>
      <c r="J259" s="5"/>
      <c r="K259" s="5"/>
      <c r="L259" s="5"/>
      <c r="M259" s="5"/>
      <c r="N259" s="5"/>
      <c r="O259" s="5"/>
      <c r="P259" s="5"/>
      <c r="Q259" s="5"/>
      <c r="R259" s="5"/>
      <c r="S259" s="5"/>
      <c r="T259" s="5"/>
      <c r="U259" s="5"/>
      <c r="V259" s="5"/>
      <c r="W259" s="5"/>
      <c r="X259" s="5"/>
      <c r="Y259" s="5"/>
      <c r="Z259" s="5"/>
      <c r="AA259" s="5"/>
    </row>
    <row r="260" spans="2:27" s="1" customFormat="1" ht="15.75" customHeight="1">
      <c r="B260" s="14"/>
      <c r="C260" s="5"/>
      <c r="D260" s="5"/>
      <c r="E260" s="5"/>
      <c r="F260" s="5"/>
      <c r="G260" s="5"/>
      <c r="H260" s="5"/>
      <c r="I260" s="5"/>
      <c r="J260" s="5"/>
      <c r="K260" s="5"/>
      <c r="L260" s="5"/>
      <c r="M260" s="5"/>
      <c r="N260" s="5"/>
      <c r="O260" s="5"/>
      <c r="P260" s="5"/>
      <c r="Q260" s="5"/>
      <c r="R260" s="5"/>
      <c r="S260" s="5"/>
      <c r="T260" s="5"/>
      <c r="U260" s="5"/>
      <c r="V260" s="5"/>
      <c r="W260" s="5"/>
      <c r="X260" s="5"/>
      <c r="Y260" s="5"/>
      <c r="Z260" s="5"/>
      <c r="AA260" s="5"/>
    </row>
    <row r="261" spans="2:27" s="1" customFormat="1" ht="15.75" customHeight="1">
      <c r="B261" s="14"/>
      <c r="C261" s="5"/>
      <c r="D261" s="5"/>
      <c r="E261" s="5"/>
      <c r="F261" s="5"/>
      <c r="G261" s="5"/>
      <c r="H261" s="5"/>
      <c r="I261" s="5"/>
      <c r="J261" s="5"/>
      <c r="K261" s="5"/>
      <c r="L261" s="5"/>
      <c r="M261" s="5"/>
      <c r="N261" s="5"/>
      <c r="O261" s="5"/>
      <c r="P261" s="5"/>
      <c r="Q261" s="5"/>
      <c r="R261" s="5"/>
      <c r="S261" s="5"/>
      <c r="T261" s="5"/>
      <c r="U261" s="5"/>
      <c r="V261" s="5"/>
      <c r="W261" s="5"/>
      <c r="X261" s="5"/>
      <c r="Y261" s="5"/>
      <c r="Z261" s="5"/>
      <c r="AA261" s="5"/>
    </row>
    <row r="262" spans="2:27" s="1" customFormat="1" ht="15.75" customHeight="1">
      <c r="B262" s="14"/>
      <c r="C262" s="5"/>
      <c r="D262" s="5"/>
      <c r="E262" s="5"/>
      <c r="F262" s="5"/>
      <c r="G262" s="5"/>
      <c r="H262" s="5"/>
      <c r="I262" s="5"/>
      <c r="J262" s="5"/>
      <c r="K262" s="5"/>
      <c r="L262" s="5"/>
      <c r="M262" s="5"/>
      <c r="N262" s="5"/>
      <c r="O262" s="5"/>
      <c r="P262" s="5"/>
      <c r="Q262" s="5"/>
      <c r="R262" s="5"/>
      <c r="S262" s="5"/>
      <c r="T262" s="5"/>
      <c r="U262" s="5"/>
      <c r="V262" s="5"/>
      <c r="W262" s="5"/>
      <c r="X262" s="5"/>
      <c r="Y262" s="5"/>
      <c r="Z262" s="5"/>
      <c r="AA262" s="5"/>
    </row>
    <row r="263" spans="2:27" s="1" customFormat="1" ht="15.75" customHeight="1">
      <c r="B263" s="14"/>
      <c r="C263" s="5"/>
      <c r="D263" s="5"/>
      <c r="E263" s="5"/>
      <c r="F263" s="5"/>
      <c r="G263" s="5"/>
      <c r="H263" s="5"/>
      <c r="I263" s="5"/>
      <c r="J263" s="5"/>
      <c r="K263" s="5"/>
      <c r="L263" s="5"/>
      <c r="M263" s="5"/>
      <c r="N263" s="5"/>
      <c r="O263" s="5"/>
      <c r="P263" s="5"/>
      <c r="Q263" s="5"/>
      <c r="R263" s="5"/>
      <c r="S263" s="5"/>
      <c r="T263" s="5"/>
      <c r="U263" s="5"/>
      <c r="V263" s="5"/>
      <c r="W263" s="5"/>
      <c r="X263" s="5"/>
      <c r="Y263" s="5"/>
      <c r="Z263" s="5"/>
      <c r="AA263" s="5"/>
    </row>
    <row r="264" spans="2:27" s="1" customFormat="1" ht="15.75" customHeight="1">
      <c r="B264" s="14"/>
      <c r="C264" s="5"/>
      <c r="D264" s="5"/>
      <c r="E264" s="5"/>
      <c r="F264" s="5"/>
      <c r="G264" s="5"/>
      <c r="H264" s="5"/>
      <c r="I264" s="5"/>
      <c r="J264" s="5"/>
      <c r="K264" s="5"/>
      <c r="L264" s="5"/>
      <c r="M264" s="5"/>
      <c r="N264" s="5"/>
      <c r="O264" s="5"/>
      <c r="P264" s="5"/>
      <c r="Q264" s="5"/>
      <c r="R264" s="5"/>
      <c r="S264" s="5"/>
      <c r="T264" s="5"/>
      <c r="U264" s="5"/>
      <c r="V264" s="5"/>
      <c r="W264" s="5"/>
      <c r="X264" s="5"/>
      <c r="Y264" s="5"/>
      <c r="Z264" s="5"/>
      <c r="AA264" s="5"/>
    </row>
    <row r="265" spans="2:27" s="1" customFormat="1" ht="15.75" customHeight="1">
      <c r="B265" s="14"/>
      <c r="C265" s="5"/>
      <c r="D265" s="5"/>
      <c r="E265" s="5"/>
      <c r="F265" s="5"/>
      <c r="G265" s="5"/>
      <c r="H265" s="5"/>
      <c r="I265" s="5"/>
      <c r="J265" s="5"/>
      <c r="K265" s="5"/>
      <c r="L265" s="5"/>
      <c r="M265" s="5"/>
      <c r="N265" s="5"/>
      <c r="O265" s="5"/>
      <c r="P265" s="5"/>
      <c r="Q265" s="5"/>
      <c r="R265" s="5"/>
      <c r="S265" s="5"/>
      <c r="T265" s="5"/>
      <c r="U265" s="5"/>
      <c r="V265" s="5"/>
      <c r="W265" s="5"/>
      <c r="X265" s="5"/>
      <c r="Y265" s="5"/>
      <c r="Z265" s="5"/>
      <c r="AA265" s="5"/>
    </row>
    <row r="266" spans="2:27" s="1" customFormat="1" ht="15.75" customHeight="1">
      <c r="B266" s="14"/>
      <c r="C266" s="5"/>
      <c r="D266" s="5"/>
      <c r="E266" s="5"/>
      <c r="F266" s="5"/>
      <c r="G266" s="5"/>
      <c r="H266" s="5"/>
      <c r="I266" s="5"/>
      <c r="J266" s="5"/>
      <c r="K266" s="5"/>
      <c r="L266" s="5"/>
      <c r="M266" s="5"/>
      <c r="N266" s="5"/>
      <c r="O266" s="5"/>
      <c r="P266" s="5"/>
      <c r="Q266" s="5"/>
      <c r="R266" s="5"/>
      <c r="S266" s="5"/>
      <c r="T266" s="5"/>
      <c r="U266" s="5"/>
      <c r="V266" s="5"/>
      <c r="W266" s="5"/>
      <c r="X266" s="5"/>
      <c r="Y266" s="5"/>
      <c r="Z266" s="5"/>
      <c r="AA266" s="5"/>
    </row>
    <row r="267" spans="2:27" s="1" customFormat="1" ht="15.75" customHeight="1">
      <c r="B267" s="14"/>
      <c r="C267" s="5"/>
      <c r="D267" s="5"/>
      <c r="E267" s="5"/>
      <c r="F267" s="5"/>
      <c r="G267" s="5"/>
      <c r="H267" s="5"/>
      <c r="I267" s="5"/>
      <c r="J267" s="5"/>
      <c r="K267" s="5"/>
      <c r="L267" s="5"/>
      <c r="M267" s="5"/>
      <c r="N267" s="5"/>
      <c r="O267" s="5"/>
      <c r="P267" s="5"/>
      <c r="Q267" s="5"/>
      <c r="R267" s="5"/>
      <c r="S267" s="5"/>
      <c r="T267" s="5"/>
      <c r="U267" s="5"/>
      <c r="V267" s="5"/>
      <c r="W267" s="5"/>
      <c r="X267" s="5"/>
      <c r="Y267" s="5"/>
      <c r="Z267" s="5"/>
      <c r="AA267" s="5"/>
    </row>
    <row r="268" spans="2:27" s="1" customFormat="1" ht="15.75" customHeight="1">
      <c r="B268" s="14"/>
      <c r="C268" s="5"/>
      <c r="D268" s="5"/>
      <c r="E268" s="5"/>
      <c r="F268" s="5"/>
      <c r="G268" s="5"/>
      <c r="H268" s="5"/>
      <c r="I268" s="5"/>
      <c r="J268" s="5"/>
      <c r="K268" s="5"/>
      <c r="L268" s="5"/>
      <c r="M268" s="5"/>
      <c r="N268" s="5"/>
      <c r="O268" s="5"/>
      <c r="P268" s="5"/>
      <c r="Q268" s="5"/>
      <c r="R268" s="5"/>
      <c r="S268" s="5"/>
      <c r="T268" s="5"/>
      <c r="U268" s="5"/>
      <c r="V268" s="5"/>
      <c r="W268" s="5"/>
      <c r="X268" s="5"/>
      <c r="Y268" s="5"/>
      <c r="Z268" s="5"/>
      <c r="AA268" s="5"/>
    </row>
    <row r="269" spans="2:27" s="1" customFormat="1" ht="15.75" customHeight="1">
      <c r="B269" s="14"/>
      <c r="C269" s="5"/>
      <c r="D269" s="5"/>
      <c r="E269" s="5"/>
      <c r="F269" s="5"/>
      <c r="G269" s="5"/>
      <c r="H269" s="5"/>
      <c r="I269" s="5"/>
      <c r="J269" s="5"/>
      <c r="K269" s="5"/>
      <c r="L269" s="5"/>
      <c r="M269" s="5"/>
      <c r="N269" s="5"/>
      <c r="O269" s="5"/>
      <c r="P269" s="5"/>
      <c r="Q269" s="5"/>
      <c r="R269" s="5"/>
      <c r="S269" s="5"/>
      <c r="T269" s="5"/>
      <c r="U269" s="5"/>
      <c r="V269" s="5"/>
      <c r="W269" s="5"/>
      <c r="X269" s="5"/>
      <c r="Y269" s="5"/>
      <c r="Z269" s="5"/>
      <c r="AA269" s="5"/>
    </row>
    <row r="270" spans="2:27" s="1" customFormat="1" ht="15.75" customHeight="1">
      <c r="B270" s="14"/>
      <c r="C270" s="5"/>
      <c r="D270" s="5"/>
      <c r="E270" s="5"/>
      <c r="F270" s="5"/>
      <c r="G270" s="5"/>
      <c r="H270" s="5"/>
      <c r="I270" s="5"/>
      <c r="J270" s="5"/>
      <c r="K270" s="5"/>
      <c r="L270" s="5"/>
      <c r="M270" s="5"/>
      <c r="N270" s="5"/>
      <c r="O270" s="5"/>
      <c r="P270" s="5"/>
      <c r="Q270" s="5"/>
      <c r="R270" s="5"/>
      <c r="S270" s="5"/>
      <c r="T270" s="5"/>
      <c r="U270" s="5"/>
      <c r="V270" s="5"/>
      <c r="W270" s="5"/>
      <c r="X270" s="5"/>
      <c r="Y270" s="5"/>
      <c r="Z270" s="5"/>
      <c r="AA270" s="5"/>
    </row>
    <row r="271" spans="2:27" s="1" customFormat="1" ht="15.75" customHeight="1">
      <c r="B271" s="14"/>
      <c r="C271" s="5"/>
      <c r="D271" s="5"/>
      <c r="E271" s="5"/>
      <c r="F271" s="5"/>
      <c r="G271" s="5"/>
      <c r="H271" s="5"/>
      <c r="I271" s="5"/>
      <c r="J271" s="5"/>
      <c r="K271" s="5"/>
      <c r="L271" s="5"/>
      <c r="M271" s="5"/>
      <c r="N271" s="5"/>
      <c r="O271" s="5"/>
      <c r="P271" s="5"/>
      <c r="Q271" s="5"/>
      <c r="R271" s="5"/>
      <c r="S271" s="5"/>
      <c r="T271" s="5"/>
      <c r="U271" s="5"/>
      <c r="V271" s="5"/>
      <c r="W271" s="5"/>
      <c r="X271" s="5"/>
      <c r="Y271" s="5"/>
      <c r="Z271" s="5"/>
      <c r="AA271" s="5"/>
    </row>
    <row r="272" spans="2:27" s="1" customFormat="1" ht="15.75" customHeight="1">
      <c r="B272" s="14"/>
      <c r="C272" s="5"/>
      <c r="D272" s="5"/>
      <c r="E272" s="5"/>
      <c r="F272" s="5"/>
      <c r="G272" s="5"/>
      <c r="H272" s="5"/>
      <c r="I272" s="5"/>
      <c r="J272" s="5"/>
      <c r="K272" s="5"/>
      <c r="L272" s="5"/>
      <c r="M272" s="5"/>
      <c r="N272" s="5"/>
      <c r="O272" s="5"/>
      <c r="P272" s="5"/>
      <c r="Q272" s="5"/>
      <c r="R272" s="5"/>
      <c r="S272" s="5"/>
      <c r="T272" s="5"/>
      <c r="U272" s="5"/>
      <c r="V272" s="5"/>
      <c r="W272" s="5"/>
      <c r="X272" s="5"/>
      <c r="Y272" s="5"/>
      <c r="Z272" s="5"/>
      <c r="AA272" s="5"/>
    </row>
    <row r="273" spans="2:27" s="1" customFormat="1" ht="15.75" customHeight="1">
      <c r="B273" s="14"/>
      <c r="C273" s="5"/>
      <c r="D273" s="5"/>
      <c r="E273" s="5"/>
      <c r="F273" s="5"/>
      <c r="G273" s="5"/>
      <c r="H273" s="5"/>
      <c r="I273" s="5"/>
      <c r="J273" s="5"/>
      <c r="K273" s="5"/>
      <c r="L273" s="5"/>
      <c r="M273" s="5"/>
      <c r="N273" s="5"/>
      <c r="O273" s="5"/>
      <c r="P273" s="5"/>
      <c r="Q273" s="5"/>
      <c r="R273" s="5"/>
      <c r="S273" s="5"/>
      <c r="T273" s="5"/>
      <c r="U273" s="5"/>
      <c r="V273" s="5"/>
      <c r="W273" s="5"/>
      <c r="X273" s="5"/>
      <c r="Y273" s="5"/>
      <c r="Z273" s="5"/>
      <c r="AA273" s="5"/>
    </row>
    <row r="274" spans="2:27" s="1" customFormat="1" ht="15.75" customHeight="1">
      <c r="B274" s="14"/>
      <c r="C274" s="5"/>
      <c r="D274" s="5"/>
      <c r="E274" s="5"/>
      <c r="F274" s="5"/>
      <c r="G274" s="5"/>
      <c r="H274" s="5"/>
      <c r="I274" s="5"/>
      <c r="J274" s="5"/>
      <c r="K274" s="5"/>
      <c r="L274" s="5"/>
      <c r="M274" s="5"/>
      <c r="N274" s="5"/>
      <c r="O274" s="5"/>
      <c r="P274" s="5"/>
      <c r="Q274" s="5"/>
      <c r="R274" s="5"/>
      <c r="S274" s="5"/>
      <c r="T274" s="5"/>
      <c r="U274" s="5"/>
      <c r="V274" s="5"/>
      <c r="W274" s="5"/>
      <c r="X274" s="5"/>
      <c r="Y274" s="5"/>
      <c r="Z274" s="5"/>
      <c r="AA274" s="5"/>
    </row>
    <row r="275" spans="2:27" s="1" customFormat="1" ht="15.75" customHeight="1">
      <c r="B275" s="14"/>
      <c r="C275" s="5"/>
      <c r="D275" s="5"/>
      <c r="E275" s="5"/>
      <c r="F275" s="5"/>
      <c r="G275" s="5"/>
      <c r="H275" s="5"/>
      <c r="I275" s="5"/>
      <c r="J275" s="5"/>
      <c r="K275" s="5"/>
      <c r="L275" s="5"/>
      <c r="M275" s="5"/>
      <c r="N275" s="5"/>
      <c r="O275" s="5"/>
      <c r="P275" s="5"/>
      <c r="Q275" s="5"/>
      <c r="R275" s="5"/>
      <c r="S275" s="5"/>
      <c r="T275" s="5"/>
      <c r="U275" s="5"/>
      <c r="V275" s="5"/>
      <c r="W275" s="5"/>
      <c r="X275" s="5"/>
      <c r="Y275" s="5"/>
      <c r="Z275" s="5"/>
      <c r="AA275" s="5"/>
    </row>
    <row r="276" spans="2:27" s="1" customFormat="1" ht="15.75" customHeight="1">
      <c r="B276" s="14"/>
      <c r="C276" s="5"/>
      <c r="D276" s="5"/>
      <c r="E276" s="5"/>
      <c r="F276" s="5"/>
      <c r="G276" s="5"/>
      <c r="H276" s="5"/>
      <c r="I276" s="5"/>
      <c r="J276" s="5"/>
      <c r="K276" s="5"/>
      <c r="L276" s="5"/>
      <c r="M276" s="5"/>
      <c r="N276" s="5"/>
      <c r="O276" s="5"/>
      <c r="P276" s="5"/>
      <c r="Q276" s="5"/>
      <c r="R276" s="5"/>
      <c r="S276" s="5"/>
      <c r="T276" s="5"/>
      <c r="U276" s="5"/>
      <c r="V276" s="5"/>
      <c r="W276" s="5"/>
      <c r="X276" s="5"/>
      <c r="Y276" s="5"/>
      <c r="Z276" s="5"/>
      <c r="AA276" s="5"/>
    </row>
    <row r="277" spans="2:27" s="1" customFormat="1" ht="15.75" customHeight="1">
      <c r="B277" s="14"/>
      <c r="C277" s="5"/>
      <c r="D277" s="5"/>
      <c r="E277" s="5"/>
      <c r="F277" s="5"/>
      <c r="G277" s="5"/>
      <c r="H277" s="5"/>
      <c r="I277" s="5"/>
      <c r="J277" s="5"/>
      <c r="K277" s="5"/>
      <c r="L277" s="5"/>
      <c r="M277" s="5"/>
      <c r="N277" s="5"/>
      <c r="O277" s="5"/>
      <c r="P277" s="5"/>
      <c r="Q277" s="5"/>
      <c r="R277" s="5"/>
      <c r="S277" s="5"/>
      <c r="T277" s="5"/>
      <c r="U277" s="5"/>
      <c r="V277" s="5"/>
      <c r="W277" s="5"/>
      <c r="X277" s="5"/>
      <c r="Y277" s="5"/>
      <c r="Z277" s="5"/>
      <c r="AA277" s="5"/>
    </row>
    <row r="278" spans="2:27" s="1" customFormat="1" ht="15.75" customHeight="1">
      <c r="B278" s="14"/>
      <c r="C278" s="5"/>
      <c r="D278" s="5"/>
      <c r="E278" s="5"/>
      <c r="F278" s="5"/>
      <c r="G278" s="5"/>
      <c r="H278" s="5"/>
      <c r="I278" s="5"/>
      <c r="J278" s="5"/>
      <c r="K278" s="5"/>
      <c r="L278" s="5"/>
      <c r="M278" s="5"/>
      <c r="N278" s="5"/>
      <c r="O278" s="5"/>
      <c r="P278" s="5"/>
      <c r="Q278" s="5"/>
      <c r="R278" s="5"/>
      <c r="S278" s="5"/>
      <c r="T278" s="5"/>
      <c r="U278" s="5"/>
      <c r="V278" s="5"/>
      <c r="W278" s="5"/>
      <c r="X278" s="5"/>
      <c r="Y278" s="5"/>
      <c r="Z278" s="5"/>
      <c r="AA278" s="5"/>
    </row>
    <row r="279" spans="2:27" s="1" customFormat="1" ht="15.75" customHeight="1">
      <c r="B279" s="14"/>
      <c r="C279" s="5"/>
      <c r="D279" s="5"/>
      <c r="E279" s="5"/>
      <c r="F279" s="5"/>
      <c r="G279" s="5"/>
      <c r="H279" s="5"/>
      <c r="I279" s="5"/>
      <c r="J279" s="5"/>
      <c r="K279" s="5"/>
      <c r="L279" s="5"/>
      <c r="M279" s="5"/>
      <c r="N279" s="5"/>
      <c r="O279" s="5"/>
      <c r="P279" s="5"/>
      <c r="Q279" s="5"/>
      <c r="R279" s="5"/>
      <c r="S279" s="5"/>
      <c r="T279" s="5"/>
      <c r="U279" s="5"/>
      <c r="V279" s="5"/>
      <c r="W279" s="5"/>
      <c r="X279" s="5"/>
      <c r="Y279" s="5"/>
      <c r="Z279" s="5"/>
      <c r="AA279" s="5"/>
    </row>
    <row r="280" spans="2:27" s="1" customFormat="1" ht="15.75" customHeight="1">
      <c r="B280" s="14"/>
      <c r="C280" s="5"/>
      <c r="D280" s="5"/>
      <c r="E280" s="5"/>
      <c r="F280" s="5"/>
      <c r="G280" s="5"/>
      <c r="H280" s="5"/>
      <c r="I280" s="5"/>
      <c r="J280" s="5"/>
      <c r="K280" s="5"/>
      <c r="L280" s="5"/>
      <c r="M280" s="5"/>
      <c r="N280" s="5"/>
      <c r="O280" s="5"/>
      <c r="P280" s="5"/>
      <c r="Q280" s="5"/>
      <c r="R280" s="5"/>
      <c r="S280" s="5"/>
      <c r="T280" s="5"/>
      <c r="U280" s="5"/>
      <c r="V280" s="5"/>
      <c r="W280" s="5"/>
      <c r="X280" s="5"/>
      <c r="Y280" s="5"/>
      <c r="Z280" s="5"/>
      <c r="AA280" s="5"/>
    </row>
    <row r="281" spans="2:27" s="1" customFormat="1" ht="15.75" customHeight="1">
      <c r="B281" s="14"/>
      <c r="C281" s="5"/>
      <c r="D281" s="5"/>
      <c r="E281" s="5"/>
      <c r="F281" s="5"/>
      <c r="G281" s="5"/>
      <c r="H281" s="5"/>
      <c r="I281" s="5"/>
      <c r="J281" s="5"/>
      <c r="K281" s="5"/>
      <c r="L281" s="5"/>
      <c r="M281" s="5"/>
      <c r="N281" s="5"/>
      <c r="O281" s="5"/>
      <c r="P281" s="5"/>
      <c r="Q281" s="5"/>
      <c r="R281" s="5"/>
      <c r="S281" s="5"/>
      <c r="T281" s="5"/>
      <c r="U281" s="5"/>
      <c r="V281" s="5"/>
      <c r="W281" s="5"/>
      <c r="X281" s="5"/>
      <c r="Y281" s="5"/>
      <c r="Z281" s="5"/>
      <c r="AA281" s="5"/>
    </row>
    <row r="282" spans="2:27" s="1" customFormat="1" ht="15.75" customHeight="1">
      <c r="B282" s="14"/>
      <c r="C282" s="5"/>
      <c r="D282" s="5"/>
      <c r="E282" s="5"/>
      <c r="F282" s="5"/>
      <c r="G282" s="5"/>
      <c r="H282" s="5"/>
      <c r="I282" s="5"/>
      <c r="J282" s="5"/>
      <c r="K282" s="5"/>
      <c r="L282" s="5"/>
      <c r="M282" s="5"/>
      <c r="N282" s="5"/>
      <c r="O282" s="5"/>
      <c r="P282" s="5"/>
      <c r="Q282" s="5"/>
      <c r="R282" s="5"/>
      <c r="S282" s="5"/>
      <c r="T282" s="5"/>
      <c r="U282" s="5"/>
      <c r="V282" s="5"/>
      <c r="W282" s="5"/>
      <c r="X282" s="5"/>
      <c r="Y282" s="5"/>
      <c r="Z282" s="5"/>
      <c r="AA282" s="5"/>
    </row>
    <row r="283" spans="2:27" s="1" customFormat="1" ht="15.75" customHeight="1">
      <c r="B283" s="14"/>
      <c r="C283" s="5"/>
      <c r="D283" s="5"/>
      <c r="E283" s="5"/>
      <c r="F283" s="5"/>
      <c r="G283" s="5"/>
      <c r="H283" s="5"/>
      <c r="I283" s="5"/>
      <c r="J283" s="5"/>
      <c r="K283" s="5"/>
      <c r="L283" s="5"/>
      <c r="M283" s="5"/>
      <c r="N283" s="5"/>
      <c r="O283" s="5"/>
      <c r="P283" s="5"/>
      <c r="Q283" s="5"/>
      <c r="R283" s="5"/>
      <c r="S283" s="5"/>
      <c r="T283" s="5"/>
      <c r="U283" s="5"/>
      <c r="V283" s="5"/>
      <c r="W283" s="5"/>
      <c r="X283" s="5"/>
      <c r="Y283" s="5"/>
      <c r="Z283" s="5"/>
      <c r="AA283" s="5"/>
    </row>
    <row r="284" spans="2:27" s="1" customFormat="1" ht="15.75" customHeight="1">
      <c r="B284" s="14"/>
      <c r="C284" s="5"/>
      <c r="D284" s="5"/>
      <c r="E284" s="5"/>
      <c r="F284" s="5"/>
      <c r="G284" s="5"/>
      <c r="H284" s="5"/>
      <c r="I284" s="5"/>
      <c r="J284" s="5"/>
      <c r="K284" s="5"/>
      <c r="L284" s="5"/>
      <c r="M284" s="5"/>
      <c r="N284" s="5"/>
      <c r="O284" s="5"/>
      <c r="P284" s="5"/>
      <c r="Q284" s="5"/>
      <c r="R284" s="5"/>
      <c r="S284" s="5"/>
      <c r="T284" s="5"/>
      <c r="U284" s="5"/>
      <c r="V284" s="5"/>
      <c r="W284" s="5"/>
      <c r="X284" s="5"/>
      <c r="Y284" s="5"/>
      <c r="Z284" s="5"/>
      <c r="AA284" s="5"/>
    </row>
    <row r="285" spans="2:27" s="1" customFormat="1" ht="15.75" customHeight="1">
      <c r="B285" s="14"/>
      <c r="C285" s="5"/>
      <c r="D285" s="5"/>
      <c r="E285" s="5"/>
      <c r="F285" s="5"/>
      <c r="G285" s="5"/>
      <c r="H285" s="5"/>
      <c r="I285" s="5"/>
      <c r="J285" s="5"/>
      <c r="K285" s="5"/>
      <c r="L285" s="5"/>
      <c r="M285" s="5"/>
      <c r="N285" s="5"/>
      <c r="O285" s="5"/>
      <c r="P285" s="5"/>
      <c r="Q285" s="5"/>
      <c r="R285" s="5"/>
      <c r="S285" s="5"/>
      <c r="T285" s="5"/>
      <c r="U285" s="5"/>
      <c r="V285" s="5"/>
      <c r="W285" s="5"/>
      <c r="X285" s="5"/>
      <c r="Y285" s="5"/>
      <c r="Z285" s="5"/>
      <c r="AA285" s="5"/>
    </row>
    <row r="286" spans="2:27" s="1" customFormat="1" ht="15.75" customHeight="1">
      <c r="B286" s="14"/>
      <c r="C286" s="5"/>
      <c r="D286" s="5"/>
      <c r="E286" s="5"/>
      <c r="F286" s="5"/>
      <c r="G286" s="5"/>
      <c r="H286" s="5"/>
      <c r="I286" s="5"/>
      <c r="J286" s="5"/>
      <c r="K286" s="5"/>
      <c r="L286" s="5"/>
      <c r="M286" s="5"/>
      <c r="N286" s="5"/>
      <c r="O286" s="5"/>
      <c r="P286" s="5"/>
      <c r="Q286" s="5"/>
      <c r="R286" s="5"/>
      <c r="S286" s="5"/>
      <c r="T286" s="5"/>
      <c r="U286" s="5"/>
      <c r="V286" s="5"/>
      <c r="W286" s="5"/>
      <c r="X286" s="5"/>
      <c r="Y286" s="5"/>
      <c r="Z286" s="5"/>
      <c r="AA286" s="5"/>
    </row>
    <row r="287" spans="2:27" s="1" customFormat="1" ht="15.75" customHeight="1">
      <c r="B287" s="14"/>
      <c r="C287" s="5"/>
      <c r="D287" s="5"/>
      <c r="E287" s="5"/>
      <c r="F287" s="5"/>
      <c r="G287" s="5"/>
      <c r="H287" s="5"/>
      <c r="I287" s="5"/>
      <c r="J287" s="5"/>
      <c r="K287" s="5"/>
      <c r="L287" s="5"/>
      <c r="M287" s="5"/>
      <c r="N287" s="5"/>
      <c r="O287" s="5"/>
      <c r="P287" s="5"/>
      <c r="Q287" s="5"/>
      <c r="R287" s="5"/>
      <c r="S287" s="5"/>
      <c r="T287" s="5"/>
      <c r="U287" s="5"/>
      <c r="V287" s="5"/>
      <c r="W287" s="5"/>
      <c r="X287" s="5"/>
      <c r="Y287" s="5"/>
      <c r="Z287" s="5"/>
      <c r="AA287" s="5"/>
    </row>
    <row r="288" spans="2:27" s="1" customFormat="1" ht="15.75" customHeight="1">
      <c r="B288" s="14"/>
      <c r="C288" s="5"/>
      <c r="D288" s="5"/>
      <c r="E288" s="5"/>
      <c r="F288" s="5"/>
      <c r="G288" s="5"/>
      <c r="H288" s="5"/>
      <c r="I288" s="5"/>
      <c r="J288" s="5"/>
      <c r="K288" s="5"/>
      <c r="L288" s="5"/>
      <c r="M288" s="5"/>
      <c r="N288" s="5"/>
      <c r="O288" s="5"/>
      <c r="P288" s="5"/>
      <c r="Q288" s="5"/>
      <c r="R288" s="5"/>
      <c r="S288" s="5"/>
      <c r="T288" s="5"/>
      <c r="U288" s="5"/>
      <c r="V288" s="5"/>
      <c r="W288" s="5"/>
      <c r="X288" s="5"/>
      <c r="Y288" s="5"/>
      <c r="Z288" s="5"/>
      <c r="AA288" s="5"/>
    </row>
    <row r="289" spans="2:27" s="1" customFormat="1" ht="15.75" customHeight="1">
      <c r="B289" s="14"/>
      <c r="C289" s="5"/>
      <c r="D289" s="5"/>
      <c r="E289" s="5"/>
      <c r="F289" s="5"/>
      <c r="G289" s="5"/>
      <c r="H289" s="5"/>
      <c r="I289" s="5"/>
      <c r="J289" s="5"/>
      <c r="K289" s="5"/>
      <c r="L289" s="5"/>
      <c r="M289" s="5"/>
      <c r="N289" s="5"/>
      <c r="O289" s="5"/>
      <c r="P289" s="5"/>
      <c r="Q289" s="5"/>
      <c r="R289" s="5"/>
      <c r="S289" s="5"/>
      <c r="T289" s="5"/>
      <c r="U289" s="5"/>
      <c r="V289" s="5"/>
      <c r="W289" s="5"/>
      <c r="X289" s="5"/>
      <c r="Y289" s="5"/>
      <c r="Z289" s="5"/>
      <c r="AA289" s="5"/>
    </row>
    <row r="290" spans="2:27" s="1" customFormat="1" ht="15.75" customHeight="1">
      <c r="B290" s="14"/>
      <c r="C290" s="5"/>
      <c r="D290" s="5"/>
      <c r="E290" s="5"/>
      <c r="F290" s="5"/>
      <c r="G290" s="5"/>
      <c r="H290" s="5"/>
      <c r="I290" s="5"/>
      <c r="J290" s="5"/>
      <c r="K290" s="5"/>
      <c r="L290" s="5"/>
      <c r="M290" s="5"/>
      <c r="N290" s="5"/>
      <c r="O290" s="5"/>
      <c r="P290" s="5"/>
      <c r="Q290" s="5"/>
      <c r="R290" s="5"/>
      <c r="S290" s="5"/>
      <c r="T290" s="5"/>
      <c r="U290" s="5"/>
      <c r="V290" s="5"/>
      <c r="W290" s="5"/>
      <c r="X290" s="5"/>
      <c r="Y290" s="5"/>
      <c r="Z290" s="5"/>
      <c r="AA290" s="5"/>
    </row>
    <row r="291" spans="2:27" s="1" customFormat="1" ht="15.75" customHeight="1">
      <c r="B291" s="14"/>
      <c r="C291" s="5"/>
      <c r="D291" s="5"/>
      <c r="E291" s="5"/>
      <c r="F291" s="5"/>
      <c r="G291" s="5"/>
      <c r="H291" s="5"/>
      <c r="I291" s="5"/>
      <c r="J291" s="5"/>
      <c r="K291" s="5"/>
      <c r="L291" s="5"/>
      <c r="M291" s="5"/>
      <c r="N291" s="5"/>
      <c r="O291" s="5"/>
      <c r="P291" s="5"/>
      <c r="Q291" s="5"/>
      <c r="R291" s="5"/>
      <c r="S291" s="5"/>
      <c r="T291" s="5"/>
      <c r="U291" s="5"/>
      <c r="V291" s="5"/>
      <c r="W291" s="5"/>
      <c r="X291" s="5"/>
      <c r="Y291" s="5"/>
      <c r="Z291" s="5"/>
      <c r="AA291" s="5"/>
    </row>
    <row r="292" spans="2:27" s="1" customFormat="1" ht="15.75" customHeight="1">
      <c r="B292" s="14"/>
      <c r="C292" s="5"/>
      <c r="D292" s="5"/>
      <c r="E292" s="5"/>
      <c r="F292" s="5"/>
      <c r="G292" s="5"/>
      <c r="H292" s="5"/>
      <c r="I292" s="5"/>
      <c r="J292" s="5"/>
      <c r="K292" s="5"/>
      <c r="L292" s="5"/>
      <c r="M292" s="5"/>
      <c r="N292" s="5"/>
      <c r="O292" s="5"/>
      <c r="P292" s="5"/>
      <c r="Q292" s="5"/>
      <c r="R292" s="5"/>
      <c r="S292" s="5"/>
      <c r="T292" s="5"/>
      <c r="U292" s="5"/>
      <c r="V292" s="5"/>
      <c r="W292" s="5"/>
      <c r="X292" s="5"/>
      <c r="Y292" s="5"/>
      <c r="Z292" s="5"/>
      <c r="AA292" s="5"/>
    </row>
    <row r="293" spans="2:27" s="1" customFormat="1" ht="15.75" customHeight="1">
      <c r="B293" s="14"/>
      <c r="C293" s="5"/>
      <c r="D293" s="5"/>
      <c r="E293" s="5"/>
      <c r="F293" s="5"/>
      <c r="G293" s="5"/>
      <c r="H293" s="5"/>
      <c r="I293" s="5"/>
      <c r="J293" s="5"/>
      <c r="K293" s="5"/>
      <c r="L293" s="5"/>
      <c r="M293" s="5"/>
      <c r="N293" s="5"/>
      <c r="O293" s="5"/>
      <c r="P293" s="5"/>
      <c r="Q293" s="5"/>
      <c r="R293" s="5"/>
      <c r="S293" s="5"/>
      <c r="T293" s="5"/>
      <c r="U293" s="5"/>
      <c r="V293" s="5"/>
      <c r="W293" s="5"/>
      <c r="X293" s="5"/>
      <c r="Y293" s="5"/>
      <c r="Z293" s="5"/>
      <c r="AA293" s="5"/>
    </row>
    <row r="294" spans="2:27" s="1" customFormat="1" ht="15.75" customHeight="1">
      <c r="B294" s="14"/>
      <c r="C294" s="5"/>
      <c r="D294" s="5"/>
      <c r="E294" s="5"/>
      <c r="F294" s="5"/>
      <c r="G294" s="5"/>
      <c r="H294" s="5"/>
      <c r="I294" s="5"/>
      <c r="J294" s="5"/>
      <c r="K294" s="5"/>
      <c r="L294" s="5"/>
      <c r="M294" s="5"/>
      <c r="N294" s="5"/>
      <c r="O294" s="5"/>
      <c r="P294" s="5"/>
      <c r="Q294" s="5"/>
      <c r="R294" s="5"/>
      <c r="S294" s="5"/>
      <c r="T294" s="5"/>
      <c r="U294" s="5"/>
      <c r="V294" s="5"/>
      <c r="W294" s="5"/>
      <c r="X294" s="5"/>
      <c r="Y294" s="5"/>
      <c r="Z294" s="5"/>
      <c r="AA294" s="5"/>
    </row>
    <row r="295" spans="2:27" s="1" customFormat="1" ht="15.75" customHeight="1">
      <c r="B295" s="14"/>
      <c r="C295" s="5"/>
      <c r="D295" s="5"/>
      <c r="E295" s="5"/>
      <c r="F295" s="5"/>
      <c r="G295" s="5"/>
      <c r="H295" s="5"/>
      <c r="I295" s="5"/>
      <c r="J295" s="5"/>
      <c r="K295" s="5"/>
      <c r="L295" s="5"/>
      <c r="M295" s="5"/>
      <c r="N295" s="5"/>
      <c r="O295" s="5"/>
      <c r="P295" s="5"/>
      <c r="Q295" s="5"/>
      <c r="R295" s="5"/>
      <c r="S295" s="5"/>
      <c r="T295" s="5"/>
      <c r="U295" s="5"/>
      <c r="V295" s="5"/>
      <c r="W295" s="5"/>
      <c r="X295" s="5"/>
      <c r="Y295" s="5"/>
      <c r="Z295" s="5"/>
      <c r="AA295" s="5"/>
    </row>
    <row r="296" spans="2:27" s="1" customFormat="1" ht="15.75" customHeight="1">
      <c r="B296" s="14"/>
      <c r="C296" s="5"/>
      <c r="D296" s="5"/>
      <c r="E296" s="5"/>
      <c r="F296" s="5"/>
      <c r="G296" s="5"/>
      <c r="H296" s="5"/>
      <c r="I296" s="5"/>
      <c r="J296" s="5"/>
      <c r="K296" s="5"/>
      <c r="L296" s="5"/>
      <c r="M296" s="5"/>
      <c r="N296" s="5"/>
      <c r="O296" s="5"/>
      <c r="P296" s="5"/>
      <c r="Q296" s="5"/>
      <c r="R296" s="5"/>
      <c r="S296" s="5"/>
      <c r="T296" s="5"/>
      <c r="U296" s="5"/>
      <c r="V296" s="5"/>
      <c r="W296" s="5"/>
      <c r="X296" s="5"/>
      <c r="Y296" s="5"/>
      <c r="Z296" s="5"/>
      <c r="AA296" s="5"/>
    </row>
    <row r="297" spans="2:27" s="1" customFormat="1" ht="15.75" customHeight="1">
      <c r="B297" s="14"/>
      <c r="C297" s="5"/>
      <c r="D297" s="5"/>
      <c r="E297" s="5"/>
      <c r="F297" s="5"/>
      <c r="G297" s="5"/>
      <c r="H297" s="5"/>
      <c r="I297" s="5"/>
      <c r="J297" s="5"/>
      <c r="K297" s="5"/>
      <c r="L297" s="5"/>
      <c r="M297" s="5"/>
      <c r="N297" s="5"/>
      <c r="O297" s="5"/>
      <c r="P297" s="5"/>
      <c r="Q297" s="5"/>
      <c r="R297" s="5"/>
      <c r="S297" s="5"/>
      <c r="T297" s="5"/>
      <c r="U297" s="5"/>
      <c r="V297" s="5"/>
      <c r="W297" s="5"/>
      <c r="X297" s="5"/>
      <c r="Y297" s="5"/>
      <c r="Z297" s="5"/>
      <c r="AA297" s="5"/>
    </row>
    <row r="298" spans="2:27" s="1" customFormat="1" ht="15.75" customHeight="1">
      <c r="B298" s="14"/>
      <c r="C298" s="5"/>
      <c r="D298" s="5"/>
      <c r="E298" s="5"/>
      <c r="F298" s="5"/>
      <c r="G298" s="5"/>
      <c r="H298" s="5"/>
      <c r="I298" s="5"/>
      <c r="J298" s="5"/>
      <c r="K298" s="5"/>
      <c r="L298" s="5"/>
      <c r="M298" s="5"/>
      <c r="N298" s="5"/>
      <c r="O298" s="5"/>
      <c r="P298" s="5"/>
      <c r="Q298" s="5"/>
      <c r="R298" s="5"/>
      <c r="S298" s="5"/>
      <c r="T298" s="5"/>
      <c r="U298" s="5"/>
      <c r="V298" s="5"/>
      <c r="W298" s="5"/>
      <c r="X298" s="5"/>
      <c r="Y298" s="5"/>
      <c r="Z298" s="5"/>
      <c r="AA298" s="5"/>
    </row>
    <row r="299" spans="2:27" s="1" customFormat="1" ht="15.75" customHeight="1">
      <c r="B299" s="14"/>
      <c r="C299" s="5"/>
      <c r="D299" s="5"/>
      <c r="E299" s="5"/>
      <c r="F299" s="5"/>
      <c r="G299" s="5"/>
      <c r="H299" s="5"/>
      <c r="I299" s="5"/>
      <c r="J299" s="5"/>
      <c r="K299" s="5"/>
      <c r="L299" s="5"/>
      <c r="M299" s="5"/>
      <c r="N299" s="5"/>
      <c r="O299" s="5"/>
      <c r="P299" s="5"/>
      <c r="Q299" s="5"/>
      <c r="R299" s="5"/>
      <c r="S299" s="5"/>
      <c r="T299" s="5"/>
      <c r="U299" s="5"/>
      <c r="V299" s="5"/>
      <c r="W299" s="5"/>
      <c r="X299" s="5"/>
      <c r="Y299" s="5"/>
      <c r="Z299" s="5"/>
      <c r="AA299" s="5"/>
    </row>
    <row r="300" spans="2:27" s="1" customFormat="1" ht="15.75" customHeight="1">
      <c r="B300" s="14"/>
      <c r="C300" s="5"/>
      <c r="D300" s="5"/>
      <c r="E300" s="5"/>
      <c r="F300" s="5"/>
      <c r="G300" s="5"/>
      <c r="H300" s="5"/>
      <c r="I300" s="5"/>
      <c r="J300" s="5"/>
      <c r="K300" s="5"/>
      <c r="L300" s="5"/>
      <c r="M300" s="5"/>
      <c r="N300" s="5"/>
      <c r="O300" s="5"/>
      <c r="P300" s="5"/>
      <c r="Q300" s="5"/>
      <c r="R300" s="5"/>
      <c r="S300" s="5"/>
      <c r="T300" s="5"/>
      <c r="U300" s="5"/>
      <c r="V300" s="5"/>
      <c r="W300" s="5"/>
      <c r="X300" s="5"/>
      <c r="Y300" s="5"/>
      <c r="Z300" s="5"/>
      <c r="AA300" s="5"/>
    </row>
    <row r="301" spans="2:27" s="1" customFormat="1" ht="15.75" customHeight="1">
      <c r="B301" s="14"/>
      <c r="C301" s="5"/>
      <c r="D301" s="5"/>
      <c r="E301" s="5"/>
      <c r="F301" s="5"/>
      <c r="G301" s="5"/>
      <c r="H301" s="5"/>
      <c r="I301" s="5"/>
      <c r="J301" s="5"/>
      <c r="K301" s="5"/>
      <c r="L301" s="5"/>
      <c r="M301" s="5"/>
      <c r="N301" s="5"/>
      <c r="O301" s="5"/>
      <c r="P301" s="5"/>
      <c r="Q301" s="5"/>
      <c r="R301" s="5"/>
      <c r="S301" s="5"/>
      <c r="T301" s="5"/>
      <c r="U301" s="5"/>
      <c r="V301" s="5"/>
      <c r="W301" s="5"/>
      <c r="X301" s="5"/>
      <c r="Y301" s="5"/>
      <c r="Z301" s="5"/>
      <c r="AA301" s="5"/>
    </row>
    <row r="302" spans="2:27" s="1" customFormat="1" ht="15.75" customHeight="1">
      <c r="B302" s="14"/>
      <c r="C302" s="5"/>
      <c r="D302" s="5"/>
      <c r="E302" s="5"/>
      <c r="F302" s="5"/>
      <c r="G302" s="5"/>
      <c r="H302" s="5"/>
      <c r="I302" s="5"/>
      <c r="J302" s="5"/>
      <c r="K302" s="5"/>
      <c r="L302" s="5"/>
      <c r="M302" s="5"/>
      <c r="N302" s="5"/>
      <c r="O302" s="5"/>
      <c r="P302" s="5"/>
      <c r="Q302" s="5"/>
      <c r="R302" s="5"/>
      <c r="S302" s="5"/>
      <c r="T302" s="5"/>
      <c r="U302" s="5"/>
      <c r="V302" s="5"/>
      <c r="W302" s="5"/>
      <c r="X302" s="5"/>
      <c r="Y302" s="5"/>
      <c r="Z302" s="5"/>
      <c r="AA302" s="5"/>
    </row>
    <row r="303" spans="2:27" s="1" customFormat="1" ht="15.75" customHeight="1">
      <c r="B303" s="14"/>
      <c r="C303" s="5"/>
      <c r="D303" s="5"/>
      <c r="E303" s="5"/>
      <c r="F303" s="5"/>
      <c r="G303" s="5"/>
      <c r="H303" s="5"/>
      <c r="I303" s="5"/>
      <c r="J303" s="5"/>
      <c r="K303" s="5"/>
      <c r="L303" s="5"/>
      <c r="M303" s="5"/>
      <c r="N303" s="5"/>
      <c r="O303" s="5"/>
      <c r="P303" s="5"/>
      <c r="Q303" s="5"/>
      <c r="R303" s="5"/>
      <c r="S303" s="5"/>
      <c r="T303" s="5"/>
      <c r="U303" s="5"/>
      <c r="V303" s="5"/>
      <c r="W303" s="5"/>
      <c r="X303" s="5"/>
      <c r="Y303" s="5"/>
      <c r="Z303" s="5"/>
      <c r="AA303" s="5"/>
    </row>
    <row r="304" spans="2:27" s="1" customFormat="1" ht="15.75" customHeight="1">
      <c r="B304" s="14"/>
      <c r="C304" s="5"/>
      <c r="D304" s="5"/>
      <c r="E304" s="5"/>
      <c r="F304" s="5"/>
      <c r="G304" s="5"/>
      <c r="H304" s="5"/>
      <c r="I304" s="5"/>
      <c r="J304" s="5"/>
      <c r="K304" s="5"/>
      <c r="L304" s="5"/>
      <c r="M304" s="5"/>
      <c r="N304" s="5"/>
      <c r="O304" s="5"/>
      <c r="P304" s="5"/>
      <c r="Q304" s="5"/>
      <c r="R304" s="5"/>
      <c r="S304" s="5"/>
      <c r="T304" s="5"/>
      <c r="U304" s="5"/>
      <c r="V304" s="5"/>
      <c r="W304" s="5"/>
      <c r="X304" s="5"/>
      <c r="Y304" s="5"/>
      <c r="Z304" s="5"/>
      <c r="AA304" s="5"/>
    </row>
    <row r="305" spans="2:27" s="1" customFormat="1" ht="15.75" customHeight="1">
      <c r="B305" s="14"/>
      <c r="C305" s="5"/>
      <c r="D305" s="5"/>
      <c r="E305" s="5"/>
      <c r="F305" s="5"/>
      <c r="G305" s="5"/>
      <c r="H305" s="5"/>
      <c r="I305" s="5"/>
      <c r="J305" s="5"/>
      <c r="K305" s="5"/>
      <c r="L305" s="5"/>
      <c r="M305" s="5"/>
      <c r="N305" s="5"/>
      <c r="O305" s="5"/>
      <c r="P305" s="5"/>
      <c r="Q305" s="5"/>
      <c r="R305" s="5"/>
      <c r="S305" s="5"/>
      <c r="T305" s="5"/>
      <c r="U305" s="5"/>
      <c r="V305" s="5"/>
      <c r="W305" s="5"/>
      <c r="X305" s="5"/>
      <c r="Y305" s="5"/>
      <c r="Z305" s="5"/>
      <c r="AA305" s="5"/>
    </row>
    <row r="306" spans="2:27" s="1" customFormat="1" ht="15.75" customHeight="1">
      <c r="B306" s="14"/>
      <c r="C306" s="5"/>
      <c r="D306" s="5"/>
      <c r="E306" s="5"/>
      <c r="F306" s="5"/>
      <c r="G306" s="5"/>
      <c r="H306" s="5"/>
      <c r="I306" s="5"/>
      <c r="J306" s="5"/>
      <c r="K306" s="5"/>
      <c r="L306" s="5"/>
      <c r="M306" s="5"/>
      <c r="N306" s="5"/>
      <c r="O306" s="5"/>
      <c r="P306" s="5"/>
      <c r="Q306" s="5"/>
      <c r="R306" s="5"/>
      <c r="S306" s="5"/>
      <c r="T306" s="5"/>
      <c r="U306" s="5"/>
      <c r="V306" s="5"/>
      <c r="W306" s="5"/>
      <c r="X306" s="5"/>
      <c r="Y306" s="5"/>
      <c r="Z306" s="5"/>
      <c r="AA306" s="5"/>
    </row>
    <row r="307" spans="2:27" s="1" customFormat="1" ht="15.75" customHeight="1">
      <c r="B307" s="14"/>
      <c r="C307" s="5"/>
      <c r="D307" s="5"/>
      <c r="E307" s="5"/>
      <c r="F307" s="5"/>
      <c r="G307" s="5"/>
      <c r="H307" s="5"/>
      <c r="I307" s="5"/>
      <c r="J307" s="5"/>
      <c r="K307" s="5"/>
      <c r="L307" s="5"/>
      <c r="M307" s="5"/>
      <c r="N307" s="5"/>
      <c r="O307" s="5"/>
      <c r="P307" s="5"/>
      <c r="Q307" s="5"/>
      <c r="R307" s="5"/>
      <c r="S307" s="5"/>
      <c r="T307" s="5"/>
      <c r="U307" s="5"/>
      <c r="V307" s="5"/>
      <c r="W307" s="5"/>
      <c r="X307" s="5"/>
      <c r="Y307" s="5"/>
      <c r="Z307" s="5"/>
      <c r="AA307" s="5"/>
    </row>
    <row r="308" spans="2:27" s="1" customFormat="1" ht="15.75" customHeight="1">
      <c r="B308" s="14"/>
      <c r="C308" s="5"/>
      <c r="D308" s="5"/>
      <c r="E308" s="5"/>
      <c r="F308" s="5"/>
      <c r="G308" s="5"/>
      <c r="H308" s="5"/>
      <c r="I308" s="5"/>
      <c r="J308" s="5"/>
      <c r="K308" s="5"/>
      <c r="L308" s="5"/>
      <c r="M308" s="5"/>
      <c r="N308" s="5"/>
      <c r="O308" s="5"/>
      <c r="P308" s="5"/>
      <c r="Q308" s="5"/>
      <c r="R308" s="5"/>
      <c r="S308" s="5"/>
      <c r="T308" s="5"/>
      <c r="U308" s="5"/>
      <c r="V308" s="5"/>
      <c r="W308" s="5"/>
      <c r="X308" s="5"/>
      <c r="Y308" s="5"/>
      <c r="Z308" s="5"/>
      <c r="AA308" s="5"/>
    </row>
    <row r="309" spans="2:27" s="1" customFormat="1" ht="15.75" customHeight="1">
      <c r="B309" s="14"/>
      <c r="C309" s="5"/>
      <c r="D309" s="5"/>
      <c r="E309" s="5"/>
      <c r="F309" s="5"/>
      <c r="G309" s="5"/>
      <c r="H309" s="5"/>
      <c r="I309" s="5"/>
      <c r="J309" s="5"/>
      <c r="K309" s="5"/>
      <c r="L309" s="5"/>
      <c r="M309" s="5"/>
      <c r="N309" s="5"/>
      <c r="O309" s="5"/>
      <c r="P309" s="5"/>
      <c r="Q309" s="5"/>
      <c r="R309" s="5"/>
      <c r="S309" s="5"/>
      <c r="T309" s="5"/>
      <c r="U309" s="5"/>
      <c r="V309" s="5"/>
      <c r="W309" s="5"/>
      <c r="X309" s="5"/>
      <c r="Y309" s="5"/>
      <c r="Z309" s="5"/>
      <c r="AA309" s="5"/>
    </row>
    <row r="310" spans="2:27" s="1" customFormat="1" ht="15.75" customHeight="1">
      <c r="B310" s="14"/>
      <c r="C310" s="5"/>
      <c r="D310" s="5"/>
      <c r="E310" s="5"/>
      <c r="F310" s="5"/>
      <c r="G310" s="5"/>
      <c r="H310" s="5"/>
      <c r="I310" s="5"/>
      <c r="J310" s="5"/>
      <c r="K310" s="5"/>
      <c r="L310" s="5"/>
      <c r="M310" s="5"/>
      <c r="N310" s="5"/>
      <c r="O310" s="5"/>
      <c r="P310" s="5"/>
      <c r="Q310" s="5"/>
      <c r="R310" s="5"/>
      <c r="S310" s="5"/>
      <c r="T310" s="5"/>
      <c r="U310" s="5"/>
      <c r="V310" s="5"/>
      <c r="W310" s="5"/>
      <c r="X310" s="5"/>
      <c r="Y310" s="5"/>
      <c r="Z310" s="5"/>
      <c r="AA310" s="5"/>
    </row>
    <row r="311" spans="2:27" s="1" customFormat="1" ht="15.75" customHeight="1">
      <c r="B311" s="14"/>
      <c r="C311" s="5"/>
      <c r="D311" s="5"/>
      <c r="E311" s="5"/>
      <c r="F311" s="5"/>
      <c r="G311" s="5"/>
      <c r="H311" s="5"/>
      <c r="I311" s="5"/>
      <c r="J311" s="5"/>
      <c r="K311" s="5"/>
      <c r="L311" s="5"/>
      <c r="M311" s="5"/>
      <c r="N311" s="5"/>
      <c r="O311" s="5"/>
      <c r="P311" s="5"/>
      <c r="Q311" s="5"/>
      <c r="R311" s="5"/>
      <c r="S311" s="5"/>
      <c r="T311" s="5"/>
      <c r="U311" s="5"/>
      <c r="V311" s="5"/>
      <c r="W311" s="5"/>
      <c r="X311" s="5"/>
      <c r="Y311" s="5"/>
      <c r="Z311" s="5"/>
      <c r="AA311" s="5"/>
    </row>
    <row r="312" spans="2:27" s="1" customFormat="1" ht="15.75" customHeight="1">
      <c r="B312" s="14"/>
      <c r="C312" s="5"/>
      <c r="D312" s="5"/>
      <c r="E312" s="5"/>
      <c r="F312" s="5"/>
      <c r="G312" s="5"/>
      <c r="H312" s="5"/>
      <c r="I312" s="5"/>
      <c r="J312" s="5"/>
      <c r="K312" s="5"/>
      <c r="L312" s="5"/>
      <c r="M312" s="5"/>
      <c r="N312" s="5"/>
      <c r="O312" s="5"/>
      <c r="P312" s="5"/>
      <c r="Q312" s="5"/>
      <c r="R312" s="5"/>
      <c r="S312" s="5"/>
      <c r="T312" s="5"/>
      <c r="U312" s="5"/>
      <c r="V312" s="5"/>
      <c r="W312" s="5"/>
      <c r="X312" s="5"/>
      <c r="Y312" s="5"/>
      <c r="Z312" s="5"/>
      <c r="AA312" s="5"/>
    </row>
    <row r="313" spans="2:27" s="1" customFormat="1" ht="15.75" customHeight="1">
      <c r="B313" s="14"/>
      <c r="C313" s="5"/>
      <c r="D313" s="5"/>
      <c r="E313" s="5"/>
      <c r="F313" s="5"/>
      <c r="G313" s="5"/>
      <c r="H313" s="5"/>
      <c r="I313" s="5"/>
      <c r="J313" s="5"/>
      <c r="K313" s="5"/>
      <c r="L313" s="5"/>
      <c r="M313" s="5"/>
      <c r="N313" s="5"/>
      <c r="O313" s="5"/>
      <c r="P313" s="5"/>
      <c r="Q313" s="5"/>
      <c r="R313" s="5"/>
      <c r="S313" s="5"/>
      <c r="T313" s="5"/>
      <c r="U313" s="5"/>
      <c r="V313" s="5"/>
      <c r="W313" s="5"/>
      <c r="X313" s="5"/>
      <c r="Y313" s="5"/>
      <c r="Z313" s="5"/>
      <c r="AA313" s="5"/>
    </row>
    <row r="314" spans="2:27" s="1" customFormat="1" ht="15.75" customHeight="1">
      <c r="B314" s="14"/>
      <c r="C314" s="5"/>
      <c r="D314" s="5"/>
      <c r="E314" s="5"/>
      <c r="F314" s="5"/>
      <c r="G314" s="5"/>
      <c r="H314" s="5"/>
      <c r="I314" s="5"/>
      <c r="J314" s="5"/>
      <c r="K314" s="5"/>
      <c r="L314" s="5"/>
      <c r="M314" s="5"/>
      <c r="N314" s="5"/>
      <c r="O314" s="5"/>
      <c r="P314" s="5"/>
      <c r="Q314" s="5"/>
      <c r="R314" s="5"/>
      <c r="S314" s="5"/>
      <c r="T314" s="5"/>
      <c r="U314" s="5"/>
      <c r="V314" s="5"/>
      <c r="W314" s="5"/>
      <c r="X314" s="5"/>
      <c r="Y314" s="5"/>
      <c r="Z314" s="5"/>
      <c r="AA314" s="5"/>
    </row>
    <row r="315" spans="2:27" s="1" customFormat="1" ht="15.75" customHeight="1">
      <c r="B315" s="14"/>
      <c r="C315" s="5"/>
      <c r="D315" s="5"/>
      <c r="E315" s="5"/>
      <c r="F315" s="5"/>
      <c r="G315" s="5"/>
      <c r="H315" s="5"/>
      <c r="I315" s="5"/>
      <c r="J315" s="5"/>
      <c r="K315" s="5"/>
      <c r="L315" s="5"/>
      <c r="M315" s="5"/>
      <c r="N315" s="5"/>
      <c r="O315" s="5"/>
      <c r="P315" s="5"/>
      <c r="Q315" s="5"/>
      <c r="R315" s="5"/>
      <c r="S315" s="5"/>
      <c r="T315" s="5"/>
      <c r="U315" s="5"/>
      <c r="V315" s="5"/>
      <c r="W315" s="5"/>
      <c r="X315" s="5"/>
      <c r="Y315" s="5"/>
      <c r="Z315" s="5"/>
      <c r="AA315" s="5"/>
    </row>
    <row r="316" spans="2:27" s="1" customFormat="1" ht="15.75" customHeight="1">
      <c r="B316" s="14"/>
      <c r="C316" s="5"/>
      <c r="D316" s="5"/>
      <c r="E316" s="5"/>
      <c r="F316" s="5"/>
      <c r="G316" s="5"/>
      <c r="H316" s="5"/>
      <c r="I316" s="5"/>
      <c r="J316" s="5"/>
      <c r="K316" s="5"/>
      <c r="L316" s="5"/>
      <c r="M316" s="5"/>
      <c r="N316" s="5"/>
      <c r="O316" s="5"/>
      <c r="P316" s="5"/>
      <c r="Q316" s="5"/>
      <c r="R316" s="5"/>
      <c r="S316" s="5"/>
      <c r="T316" s="5"/>
      <c r="U316" s="5"/>
      <c r="V316" s="5"/>
      <c r="W316" s="5"/>
      <c r="X316" s="5"/>
      <c r="Y316" s="5"/>
      <c r="Z316" s="5"/>
      <c r="AA316" s="5"/>
    </row>
    <row r="317" spans="2:27" s="1" customFormat="1" ht="15.75" customHeight="1">
      <c r="B317" s="14"/>
      <c r="C317" s="5"/>
      <c r="D317" s="5"/>
      <c r="E317" s="5"/>
      <c r="F317" s="5"/>
      <c r="G317" s="5"/>
      <c r="H317" s="5"/>
      <c r="I317" s="5"/>
      <c r="J317" s="5"/>
      <c r="K317" s="5"/>
      <c r="L317" s="5"/>
      <c r="M317" s="5"/>
      <c r="N317" s="5"/>
      <c r="O317" s="5"/>
      <c r="P317" s="5"/>
      <c r="Q317" s="5"/>
      <c r="R317" s="5"/>
      <c r="S317" s="5"/>
      <c r="T317" s="5"/>
      <c r="U317" s="5"/>
      <c r="V317" s="5"/>
      <c r="W317" s="5"/>
      <c r="X317" s="5"/>
      <c r="Y317" s="5"/>
      <c r="Z317" s="5"/>
      <c r="AA317" s="5"/>
    </row>
    <row r="318" spans="2:27" s="1" customFormat="1" ht="15.75" customHeight="1">
      <c r="B318" s="14"/>
      <c r="C318" s="5"/>
      <c r="D318" s="5"/>
      <c r="E318" s="5"/>
      <c r="F318" s="5"/>
      <c r="G318" s="5"/>
      <c r="H318" s="5"/>
      <c r="I318" s="5"/>
      <c r="J318" s="5"/>
      <c r="K318" s="5"/>
      <c r="L318" s="5"/>
      <c r="M318" s="5"/>
      <c r="N318" s="5"/>
      <c r="O318" s="5"/>
      <c r="P318" s="5"/>
      <c r="Q318" s="5"/>
      <c r="R318" s="5"/>
      <c r="S318" s="5"/>
      <c r="T318" s="5"/>
      <c r="U318" s="5"/>
      <c r="V318" s="5"/>
      <c r="W318" s="5"/>
      <c r="X318" s="5"/>
      <c r="Y318" s="5"/>
      <c r="Z318" s="5"/>
      <c r="AA318" s="5"/>
    </row>
    <row r="319" spans="2:27" s="1" customFormat="1" ht="15.75" customHeight="1">
      <c r="B319" s="14"/>
      <c r="C319" s="5"/>
      <c r="D319" s="5"/>
      <c r="E319" s="5"/>
      <c r="F319" s="5"/>
      <c r="G319" s="5"/>
      <c r="H319" s="5"/>
      <c r="I319" s="5"/>
      <c r="J319" s="5"/>
      <c r="K319" s="5"/>
      <c r="L319" s="5"/>
      <c r="M319" s="5"/>
      <c r="N319" s="5"/>
      <c r="O319" s="5"/>
      <c r="P319" s="5"/>
      <c r="Q319" s="5"/>
      <c r="R319" s="5"/>
      <c r="S319" s="5"/>
      <c r="T319" s="5"/>
      <c r="U319" s="5"/>
      <c r="V319" s="5"/>
      <c r="W319" s="5"/>
      <c r="X319" s="5"/>
      <c r="Y319" s="5"/>
      <c r="Z319" s="5"/>
      <c r="AA319" s="5"/>
    </row>
    <row r="320" spans="2:27" s="1" customFormat="1" ht="15.75" customHeight="1">
      <c r="B320" s="14"/>
      <c r="C320" s="5"/>
      <c r="D320" s="5"/>
      <c r="E320" s="5"/>
      <c r="F320" s="5"/>
      <c r="G320" s="5"/>
      <c r="H320" s="5"/>
      <c r="I320" s="5"/>
      <c r="J320" s="5"/>
      <c r="K320" s="5"/>
      <c r="L320" s="5"/>
      <c r="M320" s="5"/>
      <c r="N320" s="5"/>
      <c r="O320" s="5"/>
      <c r="P320" s="5"/>
      <c r="Q320" s="5"/>
      <c r="R320" s="5"/>
      <c r="S320" s="5"/>
      <c r="T320" s="5"/>
      <c r="U320" s="5"/>
      <c r="V320" s="5"/>
      <c r="W320" s="5"/>
      <c r="X320" s="5"/>
      <c r="Y320" s="5"/>
      <c r="Z320" s="5"/>
      <c r="AA320" s="5"/>
    </row>
    <row r="321" spans="2:27" s="1" customFormat="1" ht="15.75" customHeight="1">
      <c r="B321" s="14"/>
      <c r="C321" s="5"/>
      <c r="D321" s="5"/>
      <c r="E321" s="5"/>
      <c r="F321" s="5"/>
      <c r="G321" s="5"/>
      <c r="H321" s="5"/>
      <c r="I321" s="5"/>
      <c r="J321" s="5"/>
      <c r="K321" s="5"/>
      <c r="L321" s="5"/>
      <c r="M321" s="5"/>
      <c r="N321" s="5"/>
      <c r="O321" s="5"/>
      <c r="P321" s="5"/>
      <c r="Q321" s="5"/>
      <c r="R321" s="5"/>
      <c r="S321" s="5"/>
      <c r="T321" s="5"/>
      <c r="U321" s="5"/>
      <c r="V321" s="5"/>
      <c r="W321" s="5"/>
      <c r="X321" s="5"/>
      <c r="Y321" s="5"/>
      <c r="Z321" s="5"/>
      <c r="AA321" s="5"/>
    </row>
    <row r="322" spans="2:27" s="1" customFormat="1" ht="15.75" customHeight="1">
      <c r="B322" s="14"/>
      <c r="C322" s="5"/>
      <c r="D322" s="5"/>
      <c r="E322" s="5"/>
      <c r="F322" s="5"/>
      <c r="G322" s="5"/>
      <c r="H322" s="5"/>
      <c r="I322" s="5"/>
      <c r="J322" s="5"/>
      <c r="K322" s="5"/>
      <c r="L322" s="5"/>
      <c r="M322" s="5"/>
      <c r="N322" s="5"/>
      <c r="O322" s="5"/>
      <c r="P322" s="5"/>
      <c r="Q322" s="5"/>
      <c r="R322" s="5"/>
      <c r="S322" s="5"/>
      <c r="T322" s="5"/>
      <c r="U322" s="5"/>
      <c r="V322" s="5"/>
      <c r="W322" s="5"/>
      <c r="X322" s="5"/>
      <c r="Y322" s="5"/>
      <c r="Z322" s="5"/>
      <c r="AA322" s="5"/>
    </row>
    <row r="323" spans="2:27" s="1" customFormat="1" ht="15.75" customHeight="1">
      <c r="B323" s="14"/>
      <c r="C323" s="5"/>
      <c r="D323" s="5"/>
      <c r="E323" s="5"/>
      <c r="F323" s="5"/>
      <c r="G323" s="5"/>
      <c r="H323" s="5"/>
      <c r="I323" s="5"/>
      <c r="J323" s="5"/>
      <c r="K323" s="5"/>
      <c r="L323" s="5"/>
      <c r="M323" s="5"/>
      <c r="N323" s="5"/>
      <c r="O323" s="5"/>
      <c r="P323" s="5"/>
      <c r="Q323" s="5"/>
      <c r="R323" s="5"/>
      <c r="S323" s="5"/>
      <c r="T323" s="5"/>
      <c r="U323" s="5"/>
      <c r="V323" s="5"/>
      <c r="W323" s="5"/>
      <c r="X323" s="5"/>
      <c r="Y323" s="5"/>
      <c r="Z323" s="5"/>
      <c r="AA323" s="5"/>
    </row>
    <row r="324" spans="2:27" s="1" customFormat="1" ht="15.75" customHeight="1">
      <c r="B324" s="14"/>
      <c r="C324" s="5"/>
      <c r="D324" s="5"/>
      <c r="E324" s="5"/>
      <c r="F324" s="5"/>
      <c r="G324" s="5"/>
      <c r="H324" s="5"/>
      <c r="I324" s="5"/>
      <c r="J324" s="5"/>
      <c r="K324" s="5"/>
      <c r="L324" s="5"/>
      <c r="M324" s="5"/>
      <c r="N324" s="5"/>
      <c r="O324" s="5"/>
      <c r="P324" s="5"/>
      <c r="Q324" s="5"/>
      <c r="R324" s="5"/>
      <c r="S324" s="5"/>
      <c r="T324" s="5"/>
      <c r="U324" s="5"/>
      <c r="V324" s="5"/>
      <c r="W324" s="5"/>
      <c r="X324" s="5"/>
      <c r="Y324" s="5"/>
      <c r="Z324" s="5"/>
      <c r="AA324" s="5"/>
    </row>
    <row r="325" spans="2:27" s="1" customFormat="1" ht="15.75" customHeight="1">
      <c r="B325" s="14"/>
      <c r="C325" s="5"/>
      <c r="D325" s="5"/>
      <c r="E325" s="5"/>
      <c r="F325" s="5"/>
      <c r="G325" s="5"/>
      <c r="H325" s="5"/>
      <c r="I325" s="5"/>
      <c r="J325" s="5"/>
      <c r="K325" s="5"/>
      <c r="L325" s="5"/>
      <c r="M325" s="5"/>
      <c r="N325" s="5"/>
      <c r="O325" s="5"/>
      <c r="P325" s="5"/>
      <c r="Q325" s="5"/>
      <c r="R325" s="5"/>
      <c r="S325" s="5"/>
      <c r="T325" s="5"/>
      <c r="U325" s="5"/>
      <c r="V325" s="5"/>
      <c r="W325" s="5"/>
      <c r="X325" s="5"/>
      <c r="Y325" s="5"/>
      <c r="Z325" s="5"/>
      <c r="AA325" s="5"/>
    </row>
    <row r="326" spans="2:27" s="1" customFormat="1" ht="15.75" customHeight="1">
      <c r="B326" s="14"/>
      <c r="C326" s="5"/>
      <c r="D326" s="5"/>
      <c r="E326" s="5"/>
      <c r="F326" s="5"/>
      <c r="G326" s="5"/>
      <c r="H326" s="5"/>
      <c r="I326" s="5"/>
      <c r="J326" s="5"/>
      <c r="K326" s="5"/>
      <c r="L326" s="5"/>
      <c r="M326" s="5"/>
      <c r="N326" s="5"/>
      <c r="O326" s="5"/>
      <c r="P326" s="5"/>
      <c r="Q326" s="5"/>
      <c r="R326" s="5"/>
      <c r="S326" s="5"/>
      <c r="T326" s="5"/>
      <c r="U326" s="5"/>
      <c r="V326" s="5"/>
      <c r="W326" s="5"/>
      <c r="X326" s="5"/>
      <c r="Y326" s="5"/>
      <c r="Z326" s="5"/>
      <c r="AA326" s="5"/>
    </row>
    <row r="327" spans="2:27" s="1" customFormat="1" ht="15.75" customHeight="1">
      <c r="B327" s="14"/>
      <c r="C327" s="5"/>
      <c r="D327" s="5"/>
      <c r="E327" s="5"/>
      <c r="F327" s="5"/>
      <c r="G327" s="5"/>
      <c r="H327" s="5"/>
      <c r="I327" s="5"/>
      <c r="J327" s="5"/>
      <c r="K327" s="5"/>
      <c r="L327" s="5"/>
      <c r="M327" s="5"/>
      <c r="N327" s="5"/>
      <c r="O327" s="5"/>
      <c r="P327" s="5"/>
      <c r="Q327" s="5"/>
      <c r="R327" s="5"/>
      <c r="S327" s="5"/>
      <c r="T327" s="5"/>
      <c r="U327" s="5"/>
      <c r="V327" s="5"/>
      <c r="W327" s="5"/>
      <c r="X327" s="5"/>
      <c r="Y327" s="5"/>
      <c r="Z327" s="5"/>
      <c r="AA327" s="5"/>
    </row>
    <row r="328" spans="2:27" s="1" customFormat="1" ht="15.75" customHeight="1">
      <c r="B328" s="14"/>
      <c r="C328" s="5"/>
      <c r="D328" s="5"/>
      <c r="E328" s="5"/>
      <c r="F328" s="5"/>
      <c r="G328" s="5"/>
      <c r="H328" s="5"/>
      <c r="I328" s="5"/>
      <c r="J328" s="5"/>
      <c r="K328" s="5"/>
      <c r="L328" s="5"/>
      <c r="M328" s="5"/>
      <c r="N328" s="5"/>
      <c r="O328" s="5"/>
      <c r="P328" s="5"/>
      <c r="Q328" s="5"/>
      <c r="R328" s="5"/>
      <c r="S328" s="5"/>
      <c r="T328" s="5"/>
      <c r="U328" s="5"/>
      <c r="V328" s="5"/>
      <c r="W328" s="5"/>
      <c r="X328" s="5"/>
      <c r="Y328" s="5"/>
      <c r="Z328" s="5"/>
      <c r="AA328" s="5"/>
    </row>
    <row r="329" spans="2:27" s="1" customFormat="1" ht="15.75" customHeight="1">
      <c r="B329" s="14"/>
      <c r="C329" s="5"/>
      <c r="D329" s="5"/>
      <c r="E329" s="5"/>
      <c r="F329" s="5"/>
      <c r="G329" s="5"/>
      <c r="H329" s="5"/>
      <c r="I329" s="5"/>
      <c r="J329" s="5"/>
      <c r="K329" s="5"/>
      <c r="L329" s="5"/>
      <c r="M329" s="5"/>
      <c r="N329" s="5"/>
      <c r="O329" s="5"/>
      <c r="P329" s="5"/>
      <c r="Q329" s="5"/>
      <c r="R329" s="5"/>
      <c r="S329" s="5"/>
      <c r="T329" s="5"/>
      <c r="U329" s="5"/>
      <c r="V329" s="5"/>
      <c r="W329" s="5"/>
      <c r="X329" s="5"/>
      <c r="Y329" s="5"/>
      <c r="Z329" s="5"/>
      <c r="AA329" s="5"/>
    </row>
    <row r="330" spans="2:27" s="1" customFormat="1" ht="15.75" customHeight="1">
      <c r="B330" s="14"/>
      <c r="C330" s="5"/>
      <c r="D330" s="5"/>
      <c r="E330" s="5"/>
      <c r="F330" s="5"/>
      <c r="G330" s="5"/>
      <c r="H330" s="5"/>
      <c r="I330" s="5"/>
      <c r="J330" s="5"/>
      <c r="K330" s="5"/>
      <c r="L330" s="5"/>
      <c r="M330" s="5"/>
      <c r="N330" s="5"/>
      <c r="O330" s="5"/>
      <c r="P330" s="5"/>
      <c r="Q330" s="5"/>
      <c r="R330" s="5"/>
      <c r="S330" s="5"/>
      <c r="T330" s="5"/>
      <c r="U330" s="5"/>
      <c r="V330" s="5"/>
      <c r="W330" s="5"/>
      <c r="X330" s="5"/>
      <c r="Y330" s="5"/>
      <c r="Z330" s="5"/>
      <c r="AA330" s="5"/>
    </row>
    <row r="331" spans="2:27" s="1" customFormat="1" ht="15.75" customHeight="1">
      <c r="B331" s="14"/>
      <c r="C331" s="5"/>
      <c r="D331" s="5"/>
      <c r="E331" s="5"/>
      <c r="F331" s="5"/>
      <c r="G331" s="5"/>
      <c r="H331" s="5"/>
      <c r="I331" s="5"/>
      <c r="J331" s="5"/>
      <c r="K331" s="5"/>
      <c r="L331" s="5"/>
      <c r="M331" s="5"/>
      <c r="N331" s="5"/>
      <c r="O331" s="5"/>
      <c r="P331" s="5"/>
      <c r="Q331" s="5"/>
      <c r="R331" s="5"/>
      <c r="S331" s="5"/>
      <c r="T331" s="5"/>
      <c r="U331" s="5"/>
      <c r="V331" s="5"/>
      <c r="W331" s="5"/>
      <c r="X331" s="5"/>
      <c r="Y331" s="5"/>
      <c r="Z331" s="5"/>
      <c r="AA331" s="5"/>
    </row>
    <row r="332" spans="2:27" s="1" customFormat="1" ht="15.75" customHeight="1">
      <c r="B332" s="14"/>
      <c r="C332" s="5"/>
      <c r="D332" s="5"/>
      <c r="E332" s="5"/>
      <c r="F332" s="5"/>
      <c r="G332" s="5"/>
      <c r="H332" s="5"/>
      <c r="I332" s="5"/>
      <c r="J332" s="5"/>
      <c r="K332" s="5"/>
      <c r="L332" s="5"/>
      <c r="M332" s="5"/>
      <c r="N332" s="5"/>
      <c r="O332" s="5"/>
      <c r="P332" s="5"/>
      <c r="Q332" s="5"/>
      <c r="R332" s="5"/>
      <c r="S332" s="5"/>
      <c r="T332" s="5"/>
      <c r="U332" s="5"/>
      <c r="V332" s="5"/>
      <c r="W332" s="5"/>
      <c r="X332" s="5"/>
      <c r="Y332" s="5"/>
      <c r="Z332" s="5"/>
      <c r="AA332" s="5"/>
    </row>
    <row r="333" spans="2:27" s="1" customFormat="1" ht="15.75" customHeight="1">
      <c r="B333" s="14"/>
      <c r="C333" s="5"/>
      <c r="D333" s="5"/>
      <c r="E333" s="5"/>
      <c r="F333" s="5"/>
      <c r="G333" s="5"/>
      <c r="H333" s="5"/>
      <c r="I333" s="5"/>
      <c r="J333" s="5"/>
      <c r="K333" s="5"/>
      <c r="L333" s="5"/>
      <c r="M333" s="5"/>
      <c r="N333" s="5"/>
      <c r="O333" s="5"/>
      <c r="P333" s="5"/>
      <c r="Q333" s="5"/>
      <c r="R333" s="5"/>
      <c r="S333" s="5"/>
      <c r="T333" s="5"/>
      <c r="U333" s="5"/>
      <c r="V333" s="5"/>
      <c r="W333" s="5"/>
      <c r="X333" s="5"/>
      <c r="Y333" s="5"/>
      <c r="Z333" s="5"/>
      <c r="AA333" s="5"/>
    </row>
    <row r="334" spans="2:27" s="1" customFormat="1" ht="15.75" customHeight="1">
      <c r="B334" s="14"/>
      <c r="C334" s="5"/>
      <c r="D334" s="5"/>
      <c r="E334" s="5"/>
      <c r="F334" s="5"/>
      <c r="G334" s="5"/>
      <c r="H334" s="5"/>
      <c r="I334" s="5"/>
      <c r="J334" s="5"/>
      <c r="K334" s="5"/>
      <c r="L334" s="5"/>
      <c r="M334" s="5"/>
      <c r="N334" s="5"/>
      <c r="O334" s="5"/>
      <c r="P334" s="5"/>
      <c r="Q334" s="5"/>
      <c r="R334" s="5"/>
      <c r="S334" s="5"/>
      <c r="T334" s="5"/>
      <c r="U334" s="5"/>
      <c r="V334" s="5"/>
      <c r="W334" s="5"/>
      <c r="X334" s="5"/>
      <c r="Y334" s="5"/>
      <c r="Z334" s="5"/>
      <c r="AA334" s="5"/>
    </row>
    <row r="335" spans="2:27" s="1" customFormat="1" ht="15.75" customHeight="1">
      <c r="B335" s="14"/>
      <c r="C335" s="5"/>
      <c r="D335" s="5"/>
      <c r="E335" s="5"/>
      <c r="F335" s="5"/>
      <c r="G335" s="5"/>
      <c r="H335" s="5"/>
      <c r="I335" s="5"/>
      <c r="J335" s="5"/>
      <c r="K335" s="5"/>
      <c r="L335" s="5"/>
      <c r="M335" s="5"/>
      <c r="N335" s="5"/>
      <c r="O335" s="5"/>
      <c r="P335" s="5"/>
      <c r="Q335" s="5"/>
      <c r="R335" s="5"/>
      <c r="S335" s="5"/>
      <c r="T335" s="5"/>
      <c r="U335" s="5"/>
      <c r="V335" s="5"/>
      <c r="W335" s="5"/>
      <c r="X335" s="5"/>
      <c r="Y335" s="5"/>
      <c r="Z335" s="5"/>
      <c r="AA335" s="5"/>
    </row>
    <row r="336" spans="2:27" s="1" customFormat="1" ht="15.75" customHeight="1">
      <c r="B336" s="14"/>
      <c r="C336" s="5"/>
      <c r="D336" s="5"/>
      <c r="E336" s="5"/>
      <c r="F336" s="5"/>
      <c r="G336" s="5"/>
      <c r="H336" s="5"/>
      <c r="I336" s="5"/>
      <c r="J336" s="5"/>
      <c r="K336" s="5"/>
      <c r="L336" s="5"/>
      <c r="M336" s="5"/>
      <c r="N336" s="5"/>
      <c r="O336" s="5"/>
      <c r="P336" s="5"/>
      <c r="Q336" s="5"/>
      <c r="R336" s="5"/>
      <c r="S336" s="5"/>
      <c r="T336" s="5"/>
      <c r="U336" s="5"/>
      <c r="V336" s="5"/>
      <c r="W336" s="5"/>
      <c r="X336" s="5"/>
      <c r="Y336" s="5"/>
      <c r="Z336" s="5"/>
      <c r="AA336" s="5"/>
    </row>
    <row r="337" spans="2:27" s="1" customFormat="1" ht="15.75" customHeight="1">
      <c r="B337" s="14"/>
      <c r="C337" s="5"/>
      <c r="D337" s="5"/>
      <c r="E337" s="5"/>
      <c r="F337" s="5"/>
      <c r="G337" s="5"/>
      <c r="H337" s="5"/>
      <c r="I337" s="5"/>
      <c r="J337" s="5"/>
      <c r="K337" s="5"/>
      <c r="L337" s="5"/>
      <c r="M337" s="5"/>
      <c r="N337" s="5"/>
      <c r="O337" s="5"/>
      <c r="P337" s="5"/>
      <c r="Q337" s="5"/>
      <c r="R337" s="5"/>
      <c r="S337" s="5"/>
      <c r="T337" s="5"/>
      <c r="U337" s="5"/>
      <c r="V337" s="5"/>
      <c r="W337" s="5"/>
      <c r="X337" s="5"/>
      <c r="Y337" s="5"/>
      <c r="Z337" s="5"/>
      <c r="AA337" s="5"/>
    </row>
    <row r="338" spans="2:27" s="1" customFormat="1" ht="15.75" customHeight="1">
      <c r="B338" s="14"/>
      <c r="C338" s="5"/>
      <c r="D338" s="5"/>
      <c r="E338" s="5"/>
      <c r="F338" s="5"/>
      <c r="G338" s="5"/>
      <c r="H338" s="5"/>
      <c r="I338" s="5"/>
      <c r="J338" s="5"/>
      <c r="K338" s="5"/>
      <c r="L338" s="5"/>
      <c r="M338" s="5"/>
      <c r="N338" s="5"/>
      <c r="O338" s="5"/>
      <c r="P338" s="5"/>
      <c r="Q338" s="5"/>
      <c r="R338" s="5"/>
      <c r="S338" s="5"/>
      <c r="T338" s="5"/>
      <c r="U338" s="5"/>
      <c r="V338" s="5"/>
      <c r="W338" s="5"/>
      <c r="X338" s="5"/>
      <c r="Y338" s="5"/>
      <c r="Z338" s="5"/>
      <c r="AA338" s="5"/>
    </row>
    <row r="339" spans="2:27" s="1" customFormat="1" ht="15.75" customHeight="1">
      <c r="B339" s="14"/>
      <c r="C339" s="5"/>
      <c r="D339" s="5"/>
      <c r="E339" s="5"/>
      <c r="F339" s="5"/>
      <c r="G339" s="5"/>
      <c r="H339" s="5"/>
      <c r="I339" s="5"/>
      <c r="J339" s="5"/>
      <c r="K339" s="5"/>
      <c r="L339" s="5"/>
      <c r="M339" s="5"/>
      <c r="N339" s="5"/>
      <c r="O339" s="5"/>
      <c r="P339" s="5"/>
      <c r="Q339" s="5"/>
      <c r="R339" s="5"/>
      <c r="S339" s="5"/>
      <c r="T339" s="5"/>
      <c r="U339" s="5"/>
      <c r="V339" s="5"/>
      <c r="W339" s="5"/>
      <c r="X339" s="5"/>
      <c r="Y339" s="5"/>
      <c r="Z339" s="5"/>
      <c r="AA339" s="5"/>
    </row>
    <row r="340" spans="2:27" s="1" customFormat="1" ht="15.75" customHeight="1">
      <c r="B340" s="14"/>
      <c r="C340" s="5"/>
      <c r="D340" s="5"/>
      <c r="E340" s="5"/>
      <c r="F340" s="5"/>
      <c r="G340" s="5"/>
      <c r="H340" s="5"/>
      <c r="I340" s="5"/>
      <c r="J340" s="5"/>
      <c r="K340" s="5"/>
      <c r="L340" s="5"/>
      <c r="M340" s="5"/>
      <c r="N340" s="5"/>
      <c r="O340" s="5"/>
      <c r="P340" s="5"/>
      <c r="Q340" s="5"/>
      <c r="R340" s="5"/>
      <c r="S340" s="5"/>
      <c r="T340" s="5"/>
      <c r="U340" s="5"/>
      <c r="V340" s="5"/>
      <c r="W340" s="5"/>
      <c r="X340" s="5"/>
      <c r="Y340" s="5"/>
      <c r="Z340" s="5"/>
      <c r="AA340" s="5"/>
    </row>
    <row r="341" spans="2:27" s="1" customFormat="1" ht="15.75" customHeight="1">
      <c r="B341" s="14"/>
      <c r="C341" s="5"/>
      <c r="D341" s="5"/>
      <c r="E341" s="5"/>
      <c r="F341" s="5"/>
      <c r="G341" s="5"/>
      <c r="H341" s="5"/>
      <c r="I341" s="5"/>
      <c r="J341" s="5"/>
      <c r="K341" s="5"/>
      <c r="L341" s="5"/>
      <c r="M341" s="5"/>
      <c r="N341" s="5"/>
      <c r="O341" s="5"/>
      <c r="P341" s="5"/>
      <c r="Q341" s="5"/>
      <c r="R341" s="5"/>
      <c r="S341" s="5"/>
      <c r="T341" s="5"/>
      <c r="U341" s="5"/>
      <c r="V341" s="5"/>
      <c r="W341" s="5"/>
      <c r="X341" s="5"/>
      <c r="Y341" s="5"/>
      <c r="Z341" s="5"/>
      <c r="AA341" s="5"/>
    </row>
    <row r="342" spans="2:27" s="1" customFormat="1" ht="15.75" customHeight="1">
      <c r="B342" s="14"/>
      <c r="C342" s="5"/>
      <c r="D342" s="5"/>
      <c r="E342" s="5"/>
      <c r="F342" s="5"/>
      <c r="G342" s="5"/>
      <c r="H342" s="5"/>
      <c r="I342" s="5"/>
      <c r="J342" s="5"/>
      <c r="K342" s="5"/>
      <c r="L342" s="5"/>
      <c r="M342" s="5"/>
      <c r="N342" s="5"/>
      <c r="O342" s="5"/>
      <c r="P342" s="5"/>
      <c r="Q342" s="5"/>
      <c r="R342" s="5"/>
      <c r="S342" s="5"/>
      <c r="T342" s="5"/>
      <c r="U342" s="5"/>
      <c r="V342" s="5"/>
      <c r="W342" s="5"/>
      <c r="X342" s="5"/>
      <c r="Y342" s="5"/>
      <c r="Z342" s="5"/>
      <c r="AA342" s="5"/>
    </row>
    <row r="343" spans="2:27" s="1" customFormat="1" ht="15.75" customHeight="1">
      <c r="B343" s="14"/>
      <c r="C343" s="5"/>
      <c r="D343" s="5"/>
      <c r="E343" s="5"/>
      <c r="F343" s="5"/>
      <c r="G343" s="5"/>
      <c r="H343" s="5"/>
      <c r="I343" s="5"/>
      <c r="J343" s="5"/>
      <c r="K343" s="5"/>
      <c r="L343" s="5"/>
      <c r="M343" s="5"/>
      <c r="N343" s="5"/>
      <c r="O343" s="5"/>
      <c r="P343" s="5"/>
      <c r="Q343" s="5"/>
      <c r="R343" s="5"/>
      <c r="S343" s="5"/>
      <c r="T343" s="5"/>
      <c r="U343" s="5"/>
      <c r="V343" s="5"/>
      <c r="W343" s="5"/>
      <c r="X343" s="5"/>
      <c r="Y343" s="5"/>
      <c r="Z343" s="5"/>
      <c r="AA343" s="5"/>
    </row>
    <row r="344" spans="2:27" s="1" customFormat="1" ht="15.75" customHeight="1">
      <c r="B344" s="14"/>
      <c r="C344" s="5"/>
      <c r="D344" s="5"/>
      <c r="E344" s="5"/>
      <c r="F344" s="5"/>
      <c r="G344" s="5"/>
      <c r="H344" s="5"/>
      <c r="I344" s="5"/>
      <c r="J344" s="5"/>
      <c r="K344" s="5"/>
      <c r="L344" s="5"/>
      <c r="M344" s="5"/>
      <c r="N344" s="5"/>
      <c r="O344" s="5"/>
      <c r="P344" s="5"/>
      <c r="Q344" s="5"/>
      <c r="R344" s="5"/>
      <c r="S344" s="5"/>
      <c r="T344" s="5"/>
      <c r="U344" s="5"/>
      <c r="V344" s="5"/>
      <c r="W344" s="5"/>
      <c r="X344" s="5"/>
      <c r="Y344" s="5"/>
      <c r="Z344" s="5"/>
      <c r="AA344" s="5"/>
    </row>
    <row r="345" spans="2:27" s="1" customFormat="1" ht="15.75" customHeight="1">
      <c r="B345" s="14"/>
      <c r="C345" s="5"/>
      <c r="D345" s="5"/>
      <c r="E345" s="5"/>
      <c r="F345" s="5"/>
      <c r="G345" s="5"/>
      <c r="H345" s="5"/>
      <c r="I345" s="5"/>
      <c r="J345" s="5"/>
      <c r="K345" s="5"/>
      <c r="L345" s="5"/>
      <c r="M345" s="5"/>
      <c r="N345" s="5"/>
      <c r="O345" s="5"/>
      <c r="P345" s="5"/>
      <c r="Q345" s="5"/>
      <c r="R345" s="5"/>
      <c r="S345" s="5"/>
      <c r="T345" s="5"/>
      <c r="U345" s="5"/>
      <c r="V345" s="5"/>
      <c r="W345" s="5"/>
      <c r="X345" s="5"/>
      <c r="Y345" s="5"/>
      <c r="Z345" s="5"/>
      <c r="AA345" s="5"/>
    </row>
    <row r="346" spans="2:27" s="1" customFormat="1" ht="15.75" customHeight="1">
      <c r="B346" s="14"/>
      <c r="C346" s="5"/>
      <c r="D346" s="5"/>
      <c r="E346" s="5"/>
      <c r="F346" s="5"/>
      <c r="G346" s="5"/>
      <c r="H346" s="5"/>
      <c r="I346" s="5"/>
      <c r="J346" s="5"/>
      <c r="K346" s="5"/>
      <c r="L346" s="5"/>
      <c r="M346" s="5"/>
      <c r="N346" s="5"/>
      <c r="O346" s="5"/>
      <c r="P346" s="5"/>
      <c r="Q346" s="5"/>
      <c r="R346" s="5"/>
      <c r="S346" s="5"/>
      <c r="T346" s="5"/>
      <c r="U346" s="5"/>
      <c r="V346" s="5"/>
      <c r="W346" s="5"/>
      <c r="X346" s="5"/>
      <c r="Y346" s="5"/>
      <c r="Z346" s="5"/>
      <c r="AA346" s="5"/>
    </row>
    <row r="347" spans="2:27" s="1" customFormat="1" ht="15.75" customHeight="1">
      <c r="B347" s="14"/>
      <c r="C347" s="5"/>
      <c r="D347" s="5"/>
      <c r="E347" s="5"/>
      <c r="F347" s="5"/>
      <c r="G347" s="5"/>
      <c r="H347" s="5"/>
      <c r="I347" s="5"/>
      <c r="J347" s="5"/>
      <c r="K347" s="5"/>
      <c r="L347" s="5"/>
      <c r="M347" s="5"/>
      <c r="N347" s="5"/>
      <c r="O347" s="5"/>
      <c r="P347" s="5"/>
      <c r="Q347" s="5"/>
      <c r="R347" s="5"/>
      <c r="S347" s="5"/>
      <c r="T347" s="5"/>
      <c r="U347" s="5"/>
      <c r="V347" s="5"/>
      <c r="W347" s="5"/>
      <c r="X347" s="5"/>
      <c r="Y347" s="5"/>
      <c r="Z347" s="5"/>
      <c r="AA347" s="5"/>
    </row>
    <row r="348" spans="2:27" s="1" customFormat="1" ht="15.75" customHeight="1">
      <c r="B348" s="14"/>
      <c r="C348" s="5"/>
      <c r="D348" s="5"/>
      <c r="E348" s="5"/>
      <c r="F348" s="5"/>
      <c r="G348" s="5"/>
      <c r="H348" s="5"/>
      <c r="I348" s="5"/>
      <c r="J348" s="5"/>
      <c r="K348" s="5"/>
      <c r="L348" s="5"/>
      <c r="M348" s="5"/>
      <c r="N348" s="5"/>
      <c r="O348" s="5"/>
      <c r="P348" s="5"/>
      <c r="Q348" s="5"/>
      <c r="R348" s="5"/>
      <c r="S348" s="5"/>
      <c r="T348" s="5"/>
      <c r="U348" s="5"/>
      <c r="V348" s="5"/>
      <c r="W348" s="5"/>
      <c r="X348" s="5"/>
      <c r="Y348" s="5"/>
      <c r="Z348" s="5"/>
      <c r="AA348" s="5"/>
    </row>
    <row r="349" spans="2:27" s="1" customFormat="1" ht="15.75" customHeight="1">
      <c r="B349" s="14"/>
      <c r="C349" s="5"/>
      <c r="D349" s="5"/>
      <c r="E349" s="5"/>
      <c r="F349" s="5"/>
      <c r="G349" s="5"/>
      <c r="H349" s="5"/>
      <c r="I349" s="5"/>
      <c r="J349" s="5"/>
      <c r="K349" s="5"/>
      <c r="L349" s="5"/>
      <c r="M349" s="5"/>
      <c r="N349" s="5"/>
      <c r="O349" s="5"/>
      <c r="P349" s="5"/>
      <c r="Q349" s="5"/>
      <c r="R349" s="5"/>
      <c r="S349" s="5"/>
      <c r="T349" s="5"/>
      <c r="U349" s="5"/>
      <c r="V349" s="5"/>
      <c r="W349" s="5"/>
      <c r="X349" s="5"/>
      <c r="Y349" s="5"/>
      <c r="Z349" s="5"/>
      <c r="AA349" s="5"/>
    </row>
    <row r="350" spans="2:27" s="1" customFormat="1" ht="15.75" customHeight="1">
      <c r="B350" s="14"/>
      <c r="C350" s="5"/>
      <c r="D350" s="5"/>
      <c r="E350" s="5"/>
      <c r="F350" s="5"/>
      <c r="G350" s="5"/>
      <c r="H350" s="5"/>
      <c r="I350" s="5"/>
      <c r="J350" s="5"/>
      <c r="K350" s="5"/>
      <c r="L350" s="5"/>
      <c r="M350" s="5"/>
      <c r="N350" s="5"/>
      <c r="O350" s="5"/>
      <c r="P350" s="5"/>
      <c r="Q350" s="5"/>
      <c r="R350" s="5"/>
      <c r="S350" s="5"/>
      <c r="T350" s="5"/>
      <c r="U350" s="5"/>
      <c r="V350" s="5"/>
      <c r="W350" s="5"/>
      <c r="X350" s="5"/>
      <c r="Y350" s="5"/>
      <c r="Z350" s="5"/>
      <c r="AA350" s="5"/>
    </row>
    <row r="351" spans="2:27" s="1" customFormat="1" ht="15.75" customHeight="1">
      <c r="B351" s="14"/>
      <c r="C351" s="5"/>
      <c r="D351" s="5"/>
      <c r="E351" s="5"/>
      <c r="F351" s="5"/>
      <c r="G351" s="5"/>
      <c r="H351" s="5"/>
      <c r="I351" s="5"/>
      <c r="J351" s="5"/>
      <c r="K351" s="5"/>
      <c r="L351" s="5"/>
      <c r="M351" s="5"/>
      <c r="N351" s="5"/>
      <c r="O351" s="5"/>
      <c r="P351" s="5"/>
      <c r="Q351" s="5"/>
      <c r="R351" s="5"/>
      <c r="S351" s="5"/>
      <c r="T351" s="5"/>
      <c r="U351" s="5"/>
      <c r="V351" s="5"/>
      <c r="W351" s="5"/>
      <c r="X351" s="5"/>
      <c r="Y351" s="5"/>
      <c r="Z351" s="5"/>
      <c r="AA351" s="5"/>
    </row>
    <row r="352" spans="2:27" s="1" customFormat="1" ht="15.75" customHeight="1">
      <c r="B352" s="14"/>
      <c r="C352" s="5"/>
      <c r="D352" s="5"/>
      <c r="E352" s="5"/>
      <c r="F352" s="5"/>
      <c r="G352" s="5"/>
      <c r="H352" s="5"/>
      <c r="I352" s="5"/>
      <c r="J352" s="5"/>
      <c r="K352" s="5"/>
      <c r="L352" s="5"/>
      <c r="M352" s="5"/>
      <c r="N352" s="5"/>
      <c r="O352" s="5"/>
      <c r="P352" s="5"/>
      <c r="Q352" s="5"/>
      <c r="R352" s="5"/>
      <c r="S352" s="5"/>
      <c r="T352" s="5"/>
      <c r="U352" s="5"/>
      <c r="V352" s="5"/>
      <c r="W352" s="5"/>
      <c r="X352" s="5"/>
      <c r="Y352" s="5"/>
      <c r="Z352" s="5"/>
      <c r="AA352" s="5"/>
    </row>
  </sheetData>
  <sheetProtection sheet="1" selectLockedCells="1"/>
  <mergeCells count="51">
    <mergeCell ref="B9:B10"/>
    <mergeCell ref="C9:N10"/>
    <mergeCell ref="O9:AA10"/>
    <mergeCell ref="AB9:AB10"/>
    <mergeCell ref="B2:N2"/>
    <mergeCell ref="O2:AA2"/>
    <mergeCell ref="B3:AB3"/>
    <mergeCell ref="B4:AB4"/>
    <mergeCell ref="B5:B6"/>
    <mergeCell ref="C5:N6"/>
    <mergeCell ref="AB5:AB6"/>
    <mergeCell ref="B8:AB8"/>
    <mergeCell ref="B11:B12"/>
    <mergeCell ref="C11:N12"/>
    <mergeCell ref="O11:AA12"/>
    <mergeCell ref="AB11:AB12"/>
    <mergeCell ref="B13:B14"/>
    <mergeCell ref="C13:N14"/>
    <mergeCell ref="O13:AA14"/>
    <mergeCell ref="AB13:AB14"/>
    <mergeCell ref="B15:AB15"/>
    <mergeCell ref="B16:AB16"/>
    <mergeCell ref="B17:B24"/>
    <mergeCell ref="C17:N19"/>
    <mergeCell ref="O17:AA18"/>
    <mergeCell ref="AB17:AB19"/>
    <mergeCell ref="B25:B26"/>
    <mergeCell ref="C25:N26"/>
    <mergeCell ref="O25:AA26"/>
    <mergeCell ref="AB25:AB26"/>
    <mergeCell ref="B27:B32"/>
    <mergeCell ref="C27:N28"/>
    <mergeCell ref="O27:AA28"/>
    <mergeCell ref="AB27:AB28"/>
    <mergeCell ref="C29:N32"/>
    <mergeCell ref="AB29:AB32"/>
    <mergeCell ref="O29:AA30"/>
    <mergeCell ref="O31:AA32"/>
    <mergeCell ref="B33:B35"/>
    <mergeCell ref="C34:N35"/>
    <mergeCell ref="O34:AA35"/>
    <mergeCell ref="AB34:AB35"/>
    <mergeCell ref="B36:AB36"/>
    <mergeCell ref="B37:B40"/>
    <mergeCell ref="C37:N39"/>
    <mergeCell ref="O37:AA39"/>
    <mergeCell ref="AB37:AB39"/>
    <mergeCell ref="B41:B45"/>
    <mergeCell ref="C41:N42"/>
    <mergeCell ref="O41:AA42"/>
    <mergeCell ref="AB41:AB45"/>
  </mergeCells>
  <phoneticPr fontId="2"/>
  <conditionalFormatting sqref="AB37:AB45 AB17:AB35 AB9:AB14 AB5:AB7">
    <cfRule type="containsText" dxfId="145" priority="1" operator="containsText" text="□">
      <formula>NOT(ISERROR(SEARCH("□",AB5)))</formula>
    </cfRule>
  </conditionalFormatting>
  <dataValidations count="2">
    <dataValidation type="list" allowBlank="1" showInputMessage="1" showErrorMessage="1" sqref="AB5:AB7 AB9:AB12 AB20:AB26 AB37:AB45">
      <formula1>"□,☑"</formula1>
    </dataValidation>
    <dataValidation type="list" allowBlank="1" showInputMessage="1" showErrorMessage="1" sqref="AB13:AB14 AB17:AB19 AB27:AB35">
      <formula1>"□,☑,無"</formula1>
    </dataValidation>
  </dataValidations>
  <printOptions horizontalCentered="1"/>
  <pageMargins left="0.70866141732283472" right="0.70866141732283472" top="0.74803149606299213" bottom="0.74803149606299213" header="0.31496062992125984" footer="0.31496062992125984"/>
  <pageSetup paperSize="9" scale="83" fitToHeight="0" orientation="portrait" r:id="rId1"/>
  <rowBreaks count="1" manualBreakCount="1">
    <brk id="45" max="2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M43"/>
  <sheetViews>
    <sheetView view="pageBreakPreview" topLeftCell="A25" zoomScale="85" zoomScaleNormal="100" zoomScaleSheetLayoutView="85" workbookViewId="0">
      <selection activeCell="R2" sqref="R2"/>
    </sheetView>
  </sheetViews>
  <sheetFormatPr defaultColWidth="3.625" defaultRowHeight="20.100000000000001" customHeight="1"/>
  <cols>
    <col min="1" max="16384" width="3.625" style="91"/>
  </cols>
  <sheetData>
    <row r="1" spans="1:24" ht="20.100000000000001" customHeight="1">
      <c r="A1" s="89" t="s">
        <v>272</v>
      </c>
      <c r="B1" s="90"/>
      <c r="C1" s="90"/>
      <c r="D1" s="90"/>
      <c r="X1" s="92"/>
    </row>
    <row r="2" spans="1:24" ht="20.100000000000001" customHeight="1">
      <c r="A2" s="93"/>
      <c r="B2" s="94"/>
      <c r="C2" s="95"/>
      <c r="D2" s="95"/>
      <c r="E2" s="96"/>
      <c r="F2" s="96"/>
      <c r="G2" s="96"/>
      <c r="H2" s="96"/>
      <c r="I2" s="96"/>
      <c r="J2" s="96"/>
      <c r="K2" s="96"/>
      <c r="L2" s="96"/>
      <c r="M2" s="96"/>
      <c r="N2" s="96"/>
      <c r="O2" s="96"/>
      <c r="P2" s="558" t="s">
        <v>264</v>
      </c>
      <c r="Q2" s="558"/>
      <c r="R2" s="97"/>
      <c r="S2" s="98" t="s">
        <v>263</v>
      </c>
      <c r="T2" s="97"/>
      <c r="U2" s="98" t="s">
        <v>262</v>
      </c>
      <c r="V2" s="97"/>
      <c r="W2" s="98" t="s">
        <v>261</v>
      </c>
      <c r="X2" s="99"/>
    </row>
    <row r="3" spans="1:24" ht="20.100000000000001" customHeight="1">
      <c r="A3" s="93"/>
      <c r="B3" s="94"/>
      <c r="C3" s="95" t="s">
        <v>283</v>
      </c>
      <c r="D3" s="95"/>
      <c r="E3" s="96"/>
      <c r="F3" s="96"/>
      <c r="G3" s="96"/>
      <c r="H3" s="96"/>
      <c r="I3" s="96"/>
      <c r="J3" s="96"/>
      <c r="K3" s="96"/>
      <c r="L3" s="96"/>
      <c r="M3" s="96"/>
      <c r="N3" s="96"/>
      <c r="O3" s="96"/>
      <c r="P3" s="96"/>
      <c r="Q3" s="96"/>
      <c r="R3" s="96"/>
      <c r="S3" s="96"/>
      <c r="T3" s="96"/>
      <c r="U3" s="96"/>
      <c r="V3" s="96"/>
      <c r="W3" s="96"/>
      <c r="X3" s="100"/>
    </row>
    <row r="4" spans="1:24" ht="20.100000000000001" customHeight="1">
      <c r="A4" s="94"/>
      <c r="B4" s="94"/>
      <c r="C4" s="95"/>
      <c r="D4" s="95"/>
      <c r="E4" s="96"/>
      <c r="F4" s="96"/>
      <c r="G4" s="96"/>
      <c r="H4" s="96"/>
      <c r="I4" s="95"/>
      <c r="J4" s="95"/>
      <c r="K4" s="95"/>
      <c r="L4" s="95"/>
      <c r="M4" s="95"/>
      <c r="N4" s="95"/>
      <c r="O4" s="95"/>
      <c r="P4" s="95"/>
      <c r="Q4" s="95"/>
      <c r="R4" s="95"/>
      <c r="S4" s="95"/>
      <c r="T4" s="95"/>
      <c r="U4" s="95"/>
      <c r="V4" s="95"/>
      <c r="W4" s="95"/>
      <c r="X4" s="101"/>
    </row>
    <row r="5" spans="1:24" ht="20.100000000000001" customHeight="1">
      <c r="A5" s="94"/>
      <c r="B5" s="94"/>
      <c r="C5" s="95"/>
      <c r="D5" s="95"/>
      <c r="E5" s="96"/>
      <c r="F5" s="96"/>
      <c r="G5" s="96"/>
      <c r="H5" s="96"/>
      <c r="I5" s="95"/>
      <c r="J5" s="95"/>
      <c r="K5" s="559" t="s" ph="1">
        <v>31</v>
      </c>
      <c r="L5" s="559"/>
      <c r="M5" s="559"/>
      <c r="N5" s="102"/>
      <c r="O5" s="561" ph="1"/>
      <c r="P5" s="561"/>
      <c r="Q5" s="561"/>
      <c r="R5" s="561"/>
      <c r="S5" s="561"/>
      <c r="T5" s="561"/>
      <c r="U5" s="561"/>
      <c r="V5" s="561"/>
      <c r="W5" s="561"/>
      <c r="X5" s="103" ph="1"/>
    </row>
    <row r="6" spans="1:24" ht="20.100000000000001" customHeight="1">
      <c r="A6" s="94"/>
      <c r="B6" s="94"/>
      <c r="C6" s="95"/>
      <c r="D6" s="95"/>
      <c r="E6" s="96"/>
      <c r="F6" s="96"/>
      <c r="G6" s="96"/>
      <c r="H6" s="96"/>
      <c r="I6" s="95"/>
      <c r="J6" s="95"/>
      <c r="K6" s="560"/>
      <c r="L6" s="560"/>
      <c r="M6" s="560"/>
      <c r="N6" s="104"/>
      <c r="O6" s="562"/>
      <c r="P6" s="562"/>
      <c r="Q6" s="562"/>
      <c r="R6" s="562"/>
      <c r="S6" s="562"/>
      <c r="T6" s="562"/>
      <c r="U6" s="562"/>
      <c r="V6" s="562"/>
      <c r="W6" s="562"/>
      <c r="X6" s="103" ph="1"/>
    </row>
    <row r="7" spans="1:24" ht="20.100000000000001" customHeight="1">
      <c r="A7" s="94"/>
      <c r="B7" s="94"/>
      <c r="C7" s="95"/>
      <c r="D7" s="95"/>
      <c r="E7" s="96"/>
      <c r="F7" s="96"/>
      <c r="G7" s="96"/>
      <c r="H7" s="96"/>
      <c r="I7" s="95"/>
      <c r="J7" s="95"/>
      <c r="K7" s="563" t="s" ph="1">
        <v>32</v>
      </c>
      <c r="L7" s="563"/>
      <c r="M7" s="563"/>
      <c r="N7" s="105" t="s">
        <v>273</v>
      </c>
      <c r="O7" s="564"/>
      <c r="P7" s="564"/>
      <c r="Q7" s="564"/>
      <c r="R7" s="564"/>
      <c r="S7" s="106" t="s" ph="1">
        <v>274</v>
      </c>
      <c r="T7" s="565"/>
      <c r="U7" s="565"/>
      <c r="V7" s="565"/>
      <c r="W7" s="565"/>
      <c r="X7" s="107"/>
    </row>
    <row r="8" spans="1:24" ht="20.100000000000001" customHeight="1">
      <c r="A8" s="94"/>
      <c r="B8" s="94"/>
      <c r="C8" s="95"/>
      <c r="D8" s="95"/>
      <c r="E8" s="96"/>
      <c r="F8" s="96"/>
      <c r="G8" s="96"/>
      <c r="H8" s="96"/>
      <c r="I8" s="95"/>
      <c r="J8" s="95"/>
      <c r="K8" s="559"/>
      <c r="L8" s="559"/>
      <c r="M8" s="559"/>
      <c r="N8" s="102"/>
      <c r="O8" s="561" ph="1"/>
      <c r="P8" s="561"/>
      <c r="Q8" s="561"/>
      <c r="R8" s="561"/>
      <c r="S8" s="561"/>
      <c r="T8" s="561"/>
      <c r="U8" s="561"/>
      <c r="V8" s="561"/>
      <c r="W8" s="561"/>
      <c r="X8" s="103"/>
    </row>
    <row r="9" spans="1:24" ht="20.100000000000001" customHeight="1">
      <c r="A9" s="94"/>
      <c r="B9" s="94"/>
      <c r="C9" s="95"/>
      <c r="D9" s="95"/>
      <c r="E9" s="96"/>
      <c r="F9" s="96"/>
      <c r="G9" s="96"/>
      <c r="H9" s="96"/>
      <c r="I9" s="95"/>
      <c r="J9" s="95"/>
      <c r="K9" s="560"/>
      <c r="L9" s="560"/>
      <c r="M9" s="560"/>
      <c r="N9" s="104"/>
      <c r="O9" s="562"/>
      <c r="P9" s="562"/>
      <c r="Q9" s="562"/>
      <c r="R9" s="562"/>
      <c r="S9" s="562"/>
      <c r="T9" s="562"/>
      <c r="U9" s="562"/>
      <c r="V9" s="562"/>
      <c r="W9" s="562"/>
      <c r="X9" s="103"/>
    </row>
    <row r="10" spans="1:24" ht="20.100000000000001" customHeight="1">
      <c r="A10" s="108"/>
      <c r="B10" s="94"/>
      <c r="C10" s="95"/>
      <c r="D10" s="95"/>
      <c r="E10" s="96"/>
      <c r="F10" s="96"/>
      <c r="G10" s="96"/>
      <c r="H10" s="96"/>
      <c r="I10" s="95"/>
      <c r="J10" s="95"/>
      <c r="K10" s="559" t="s" ph="1">
        <v>33</v>
      </c>
      <c r="L10" s="559"/>
      <c r="M10" s="559"/>
      <c r="N10" s="102"/>
      <c r="O10" s="566" ph="1"/>
      <c r="P10" s="566"/>
      <c r="Q10" s="566"/>
      <c r="R10" s="566"/>
      <c r="S10" s="566"/>
      <c r="T10" s="566"/>
      <c r="U10" s="566"/>
      <c r="V10" s="566"/>
      <c r="W10" s="566"/>
      <c r="X10" s="109"/>
    </row>
    <row r="11" spans="1:24" ht="20.100000000000001" customHeight="1">
      <c r="A11" s="94"/>
      <c r="B11" s="94"/>
      <c r="C11" s="95"/>
      <c r="D11" s="95"/>
      <c r="E11" s="96"/>
      <c r="F11" s="96"/>
      <c r="G11" s="96"/>
      <c r="H11" s="96"/>
      <c r="I11" s="95"/>
      <c r="J11" s="95"/>
      <c r="K11" s="560"/>
      <c r="L11" s="560"/>
      <c r="M11" s="560"/>
      <c r="N11" s="104"/>
      <c r="O11" s="562"/>
      <c r="P11" s="562"/>
      <c r="Q11" s="562"/>
      <c r="R11" s="562"/>
      <c r="S11" s="562"/>
      <c r="T11" s="562"/>
      <c r="U11" s="562"/>
      <c r="V11" s="562"/>
      <c r="W11" s="562"/>
      <c r="X11" s="109"/>
    </row>
    <row r="12" spans="1:24" ht="20.100000000000001" customHeight="1">
      <c r="A12" s="94"/>
      <c r="B12" s="94"/>
      <c r="C12" s="95"/>
      <c r="D12" s="95"/>
      <c r="E12" s="96"/>
      <c r="F12" s="96"/>
      <c r="G12" s="96"/>
      <c r="H12" s="96"/>
      <c r="I12" s="95"/>
      <c r="J12" s="95"/>
      <c r="K12" s="95"/>
      <c r="L12" s="95"/>
      <c r="M12" s="95"/>
      <c r="N12" s="95"/>
      <c r="O12" s="95"/>
      <c r="P12" s="95"/>
      <c r="Q12" s="95"/>
      <c r="R12" s="95"/>
      <c r="S12" s="95"/>
      <c r="T12" s="95"/>
      <c r="U12" s="95"/>
      <c r="V12" s="95"/>
      <c r="W12" s="95"/>
      <c r="X12" s="101"/>
    </row>
    <row r="13" spans="1:24" ht="20.100000000000001" customHeight="1">
      <c r="A13" s="94"/>
      <c r="B13" s="94"/>
      <c r="C13" s="95"/>
      <c r="D13" s="95"/>
      <c r="E13" s="574" t="s">
        <v>630</v>
      </c>
      <c r="F13" s="574"/>
      <c r="G13" s="574"/>
      <c r="H13" s="574"/>
      <c r="I13" s="574"/>
      <c r="J13" s="574"/>
      <c r="K13" s="574"/>
      <c r="L13" s="574"/>
      <c r="M13" s="574"/>
      <c r="N13" s="574"/>
      <c r="O13" s="574"/>
      <c r="P13" s="574"/>
      <c r="Q13" s="574"/>
      <c r="R13" s="574"/>
      <c r="S13" s="574"/>
      <c r="T13" s="574"/>
      <c r="U13" s="95"/>
      <c r="V13" s="95"/>
      <c r="W13" s="95"/>
      <c r="X13" s="101"/>
    </row>
    <row r="14" spans="1:24" ht="20.100000000000001" customHeight="1">
      <c r="A14" s="94"/>
      <c r="B14" s="94"/>
      <c r="C14" s="95"/>
      <c r="D14" s="95"/>
      <c r="E14" s="574"/>
      <c r="F14" s="574"/>
      <c r="G14" s="574"/>
      <c r="H14" s="574"/>
      <c r="I14" s="574"/>
      <c r="J14" s="574"/>
      <c r="K14" s="574"/>
      <c r="L14" s="574"/>
      <c r="M14" s="574"/>
      <c r="N14" s="574"/>
      <c r="O14" s="574"/>
      <c r="P14" s="574"/>
      <c r="Q14" s="574"/>
      <c r="R14" s="574"/>
      <c r="S14" s="574"/>
      <c r="T14" s="574"/>
      <c r="U14" s="95"/>
      <c r="V14" s="95"/>
      <c r="W14" s="95"/>
      <c r="X14" s="101"/>
    </row>
    <row r="15" spans="1:24" ht="20.100000000000001" customHeight="1">
      <c r="A15" s="94"/>
      <c r="B15" s="94"/>
      <c r="C15" s="95"/>
      <c r="D15" s="95"/>
      <c r="E15" s="110"/>
      <c r="F15" s="110"/>
      <c r="G15" s="110"/>
      <c r="H15" s="110"/>
      <c r="I15" s="110"/>
      <c r="J15" s="110"/>
      <c r="K15" s="110"/>
      <c r="L15" s="110"/>
      <c r="M15" s="110"/>
      <c r="N15" s="110"/>
      <c r="O15" s="110"/>
      <c r="P15" s="110"/>
      <c r="Q15" s="110"/>
      <c r="R15" s="110"/>
      <c r="S15" s="110"/>
      <c r="T15" s="110"/>
      <c r="U15" s="95"/>
      <c r="V15" s="95"/>
      <c r="W15" s="95"/>
      <c r="X15" s="101"/>
    </row>
    <row r="16" spans="1:24" ht="20.100000000000001" customHeight="1">
      <c r="A16" s="89"/>
      <c r="C16" s="184" t="s">
        <v>491</v>
      </c>
      <c r="D16" s="185"/>
      <c r="E16" s="186"/>
      <c r="F16" s="186"/>
      <c r="G16" s="186"/>
      <c r="H16" s="186"/>
      <c r="I16" s="186"/>
      <c r="J16" s="186"/>
      <c r="K16" s="186"/>
      <c r="L16" s="186"/>
      <c r="M16" s="186"/>
      <c r="N16" s="186"/>
      <c r="O16" s="186"/>
      <c r="P16" s="186"/>
      <c r="Q16" s="186"/>
      <c r="R16" s="186"/>
      <c r="S16" s="186"/>
      <c r="T16" s="186"/>
      <c r="U16" s="95"/>
      <c r="V16" s="95"/>
      <c r="W16" s="95"/>
      <c r="X16" s="101"/>
    </row>
    <row r="17" spans="1:39" ht="20.100000000000001" customHeight="1">
      <c r="C17" s="184"/>
      <c r="D17" s="185"/>
      <c r="E17" s="186"/>
      <c r="F17" s="186"/>
      <c r="G17" s="186"/>
      <c r="H17" s="186"/>
      <c r="I17" s="186"/>
      <c r="J17" s="186"/>
      <c r="K17" s="186"/>
      <c r="L17" s="186"/>
      <c r="M17" s="186"/>
      <c r="N17" s="186"/>
      <c r="O17" s="186"/>
      <c r="P17" s="186"/>
      <c r="Q17" s="186"/>
      <c r="R17" s="186"/>
      <c r="S17" s="186"/>
      <c r="T17" s="186"/>
      <c r="U17" s="95"/>
      <c r="V17" s="95"/>
      <c r="W17" s="95"/>
      <c r="X17" s="101"/>
    </row>
    <row r="18" spans="1:39" ht="20.100000000000001" customHeight="1">
      <c r="A18" s="94"/>
      <c r="B18" s="94"/>
      <c r="M18" s="95"/>
      <c r="N18" s="95"/>
      <c r="O18" s="95"/>
      <c r="P18" s="95"/>
      <c r="Q18" s="95"/>
      <c r="R18" s="95"/>
      <c r="S18" s="95"/>
      <c r="T18" s="95"/>
      <c r="U18" s="95"/>
      <c r="V18" s="95"/>
      <c r="W18" s="95"/>
      <c r="X18" s="101"/>
    </row>
    <row r="19" spans="1:39" ht="20.100000000000001" customHeight="1">
      <c r="A19" s="94"/>
      <c r="B19" s="93"/>
      <c r="C19" s="567" t="s">
        <v>492</v>
      </c>
      <c r="D19" s="567"/>
      <c r="E19" s="567"/>
      <c r="F19" s="567"/>
      <c r="L19" s="96"/>
      <c r="M19" s="96"/>
      <c r="N19" s="96"/>
      <c r="O19" s="96"/>
      <c r="P19" s="96"/>
      <c r="Q19" s="96"/>
      <c r="R19" s="96"/>
      <c r="S19" s="96"/>
      <c r="T19" s="96"/>
      <c r="U19" s="96"/>
      <c r="V19" s="96"/>
      <c r="W19" s="96"/>
      <c r="X19" s="100"/>
    </row>
    <row r="20" spans="1:39" ht="20.100000000000001" customHeight="1">
      <c r="A20" s="93"/>
      <c r="B20" s="94"/>
      <c r="C20" s="531"/>
      <c r="D20" s="531"/>
      <c r="E20" s="531"/>
      <c r="F20" s="531"/>
      <c r="G20" s="531"/>
      <c r="H20" s="531"/>
      <c r="I20" s="531"/>
      <c r="J20" s="531"/>
      <c r="K20" s="531"/>
      <c r="L20" s="531"/>
      <c r="M20" s="531"/>
      <c r="N20" s="111"/>
      <c r="O20" s="111"/>
      <c r="P20" s="111"/>
      <c r="Q20" s="111"/>
      <c r="R20" s="111"/>
      <c r="S20" s="111"/>
      <c r="T20" s="111"/>
      <c r="U20" s="96"/>
      <c r="V20" s="96"/>
      <c r="W20" s="96"/>
      <c r="X20" s="100"/>
    </row>
    <row r="21" spans="1:39" ht="20.100000000000001" customHeight="1">
      <c r="A21" s="93"/>
      <c r="B21" s="93"/>
      <c r="L21" s="111"/>
      <c r="M21" s="111"/>
      <c r="N21" s="111"/>
      <c r="O21" s="111"/>
      <c r="P21" s="111"/>
      <c r="Q21" s="111"/>
      <c r="R21" s="111"/>
      <c r="S21" s="111"/>
      <c r="T21" s="111"/>
      <c r="U21" s="111"/>
      <c r="V21" s="111"/>
      <c r="W21" s="96"/>
      <c r="X21" s="100"/>
      <c r="AH21" s="113"/>
      <c r="AI21" s="113"/>
      <c r="AJ21" s="113"/>
      <c r="AK21" s="113"/>
      <c r="AL21" s="113"/>
      <c r="AM21" s="113"/>
    </row>
    <row r="22" spans="1:39" s="89" customFormat="1" ht="18" customHeight="1">
      <c r="A22" s="114"/>
      <c r="C22" s="567" t="s">
        <v>287</v>
      </c>
      <c r="D22" s="567"/>
      <c r="E22" s="567"/>
      <c r="F22" s="567"/>
      <c r="G22" s="91"/>
      <c r="H22" s="91"/>
      <c r="I22" s="91"/>
      <c r="J22" s="91"/>
      <c r="K22" s="91"/>
      <c r="L22" s="96"/>
      <c r="M22" s="96"/>
      <c r="AH22" s="115"/>
      <c r="AI22" s="115"/>
      <c r="AJ22" s="116"/>
      <c r="AK22" s="116"/>
      <c r="AL22" s="116"/>
      <c r="AM22" s="115"/>
    </row>
    <row r="23" spans="1:39" s="89" customFormat="1" ht="18" customHeight="1">
      <c r="A23" s="114"/>
      <c r="C23" s="531"/>
      <c r="D23" s="531"/>
      <c r="E23" s="531"/>
      <c r="F23" s="531"/>
      <c r="G23" s="531"/>
      <c r="H23" s="531"/>
      <c r="I23" s="531"/>
      <c r="J23" s="531"/>
      <c r="K23" s="531"/>
      <c r="L23" s="531"/>
      <c r="M23" s="531"/>
      <c r="AH23" s="115"/>
      <c r="AI23" s="115"/>
      <c r="AJ23" s="117"/>
      <c r="AK23" s="117"/>
      <c r="AL23" s="117"/>
      <c r="AM23" s="115"/>
    </row>
    <row r="24" spans="1:39" s="89" customFormat="1" ht="18" customHeight="1">
      <c r="A24" s="114"/>
      <c r="AH24" s="115"/>
      <c r="AI24" s="115"/>
      <c r="AJ24" s="117"/>
      <c r="AK24" s="117"/>
      <c r="AL24" s="117"/>
      <c r="AM24" s="115"/>
    </row>
    <row r="25" spans="1:39" s="89" customFormat="1" ht="18" customHeight="1">
      <c r="A25" s="114"/>
      <c r="AH25" s="115"/>
      <c r="AI25" s="115"/>
      <c r="AJ25" s="118"/>
      <c r="AK25" s="118"/>
      <c r="AL25" s="118"/>
      <c r="AM25" s="115"/>
    </row>
    <row r="26" spans="1:39" s="89" customFormat="1" ht="18" customHeight="1">
      <c r="A26" s="114"/>
      <c r="AH26" s="115"/>
      <c r="AI26" s="119"/>
      <c r="AJ26" s="119"/>
      <c r="AK26" s="119"/>
      <c r="AL26" s="119"/>
      <c r="AM26" s="115"/>
    </row>
    <row r="27" spans="1:39" s="89" customFormat="1" ht="18" customHeight="1">
      <c r="A27" s="114"/>
      <c r="W27" s="114"/>
      <c r="AH27" s="115"/>
      <c r="AI27" s="115"/>
      <c r="AJ27" s="115"/>
      <c r="AK27" s="115"/>
      <c r="AL27" s="115"/>
      <c r="AM27" s="115"/>
    </row>
    <row r="28" spans="1:39" ht="20.100000000000001" customHeight="1">
      <c r="AH28" s="113"/>
      <c r="AI28" s="113"/>
      <c r="AJ28" s="113"/>
      <c r="AK28" s="113"/>
      <c r="AL28" s="113"/>
      <c r="AM28" s="113"/>
    </row>
    <row r="29" spans="1:39" ht="20.100000000000001" customHeight="1">
      <c r="AH29" s="113"/>
      <c r="AI29" s="113"/>
      <c r="AJ29" s="113"/>
      <c r="AK29" s="113"/>
      <c r="AL29" s="113"/>
      <c r="AM29" s="113"/>
    </row>
    <row r="30" spans="1:39" ht="20.100000000000001" customHeight="1">
      <c r="A30" s="94"/>
      <c r="B30" s="94"/>
      <c r="W30" s="95"/>
      <c r="X30" s="101"/>
    </row>
    <row r="31" spans="1:39" ht="20.100000000000001" customHeight="1">
      <c r="A31" s="94"/>
      <c r="B31" s="94"/>
      <c r="C31" s="121"/>
      <c r="D31" s="121"/>
      <c r="E31" s="121"/>
      <c r="F31" s="121"/>
      <c r="G31" s="121"/>
      <c r="H31" s="121"/>
      <c r="I31" s="121"/>
      <c r="J31" s="121"/>
      <c r="K31" s="121"/>
      <c r="L31" s="121"/>
      <c r="M31" s="121"/>
      <c r="N31" s="121"/>
      <c r="O31" s="121"/>
      <c r="P31" s="121"/>
      <c r="Q31" s="121"/>
      <c r="R31" s="121"/>
      <c r="S31" s="112"/>
      <c r="T31" s="112"/>
      <c r="U31" s="112"/>
      <c r="V31" s="112"/>
      <c r="W31" s="95"/>
      <c r="X31" s="101"/>
    </row>
    <row r="32" spans="1:39" ht="20.100000000000001" customHeight="1">
      <c r="A32" s="94"/>
      <c r="B32" s="94"/>
      <c r="C32" s="122" t="s">
        <v>275</v>
      </c>
      <c r="D32" s="112"/>
      <c r="E32" s="112"/>
      <c r="F32" s="112"/>
      <c r="G32" s="112"/>
      <c r="H32" s="112"/>
      <c r="I32" s="112"/>
      <c r="J32" s="112"/>
      <c r="K32" s="112"/>
      <c r="L32" s="112"/>
      <c r="M32" s="112"/>
      <c r="N32" s="112"/>
      <c r="O32" s="112"/>
      <c r="P32" s="112"/>
      <c r="Q32" s="112"/>
      <c r="R32" s="112"/>
      <c r="S32" s="112"/>
      <c r="T32" s="112"/>
      <c r="U32" s="112"/>
      <c r="V32" s="112"/>
      <c r="W32" s="95"/>
      <c r="X32" s="101"/>
    </row>
    <row r="33" spans="1:24" ht="20.100000000000001" customHeight="1">
      <c r="A33" s="94"/>
      <c r="B33" s="94"/>
      <c r="C33" s="532" t="s">
        <v>34</v>
      </c>
      <c r="D33" s="533"/>
      <c r="E33" s="533"/>
      <c r="F33" s="534"/>
      <c r="G33" s="537"/>
      <c r="H33" s="537"/>
      <c r="I33" s="537"/>
      <c r="J33" s="537"/>
      <c r="K33" s="537"/>
      <c r="L33" s="537"/>
      <c r="M33" s="539" t="s">
        <v>35</v>
      </c>
      <c r="N33" s="540"/>
      <c r="O33" s="540"/>
      <c r="P33" s="541"/>
      <c r="Q33" s="536"/>
      <c r="R33" s="537"/>
      <c r="S33" s="537"/>
      <c r="T33" s="537"/>
      <c r="U33" s="537"/>
      <c r="V33" s="538"/>
      <c r="W33" s="95"/>
      <c r="X33" s="101"/>
    </row>
    <row r="34" spans="1:24" ht="20.100000000000001" customHeight="1">
      <c r="A34" s="94"/>
      <c r="B34" s="94"/>
      <c r="C34" s="532" t="s">
        <v>27</v>
      </c>
      <c r="D34" s="533"/>
      <c r="E34" s="533"/>
      <c r="F34" s="534"/>
      <c r="G34" s="537"/>
      <c r="H34" s="537"/>
      <c r="I34" s="537"/>
      <c r="J34" s="537"/>
      <c r="K34" s="537"/>
      <c r="L34" s="537"/>
      <c r="M34" s="539" t="s">
        <v>28</v>
      </c>
      <c r="N34" s="540"/>
      <c r="O34" s="540"/>
      <c r="P34" s="541"/>
      <c r="Q34" s="536"/>
      <c r="R34" s="537"/>
      <c r="S34" s="537"/>
      <c r="T34" s="537"/>
      <c r="U34" s="537"/>
      <c r="V34" s="538"/>
      <c r="W34" s="95"/>
      <c r="X34" s="101"/>
    </row>
    <row r="35" spans="1:24" ht="20.100000000000001" customHeight="1" thickBot="1">
      <c r="A35" s="94"/>
      <c r="B35" s="94"/>
      <c r="C35" s="571" t="s">
        <v>36</v>
      </c>
      <c r="D35" s="572"/>
      <c r="E35" s="572"/>
      <c r="F35" s="573"/>
      <c r="G35" s="568"/>
      <c r="H35" s="569"/>
      <c r="I35" s="569"/>
      <c r="J35" s="569"/>
      <c r="K35" s="569"/>
      <c r="L35" s="569"/>
      <c r="M35" s="569"/>
      <c r="N35" s="569"/>
      <c r="O35" s="569"/>
      <c r="P35" s="569"/>
      <c r="Q35" s="569"/>
      <c r="R35" s="569"/>
      <c r="S35" s="569"/>
      <c r="T35" s="569"/>
      <c r="U35" s="569"/>
      <c r="V35" s="570"/>
      <c r="W35" s="95"/>
      <c r="X35" s="101"/>
    </row>
    <row r="36" spans="1:24" ht="20.100000000000001" customHeight="1" thickTop="1">
      <c r="A36" s="94"/>
      <c r="B36" s="94"/>
      <c r="C36" s="545" t="s">
        <v>29</v>
      </c>
      <c r="D36" s="546"/>
      <c r="E36" s="546"/>
      <c r="F36" s="547"/>
      <c r="G36" s="548"/>
      <c r="H36" s="549"/>
      <c r="I36" s="549"/>
      <c r="J36" s="549"/>
      <c r="K36" s="549"/>
      <c r="L36" s="550"/>
      <c r="M36" s="551" t="s">
        <v>38</v>
      </c>
      <c r="N36" s="552"/>
      <c r="O36" s="552"/>
      <c r="P36" s="552"/>
      <c r="Q36" s="553"/>
      <c r="R36" s="553"/>
      <c r="S36" s="553"/>
      <c r="T36" s="553"/>
      <c r="U36" s="553"/>
      <c r="V36" s="123" t="s">
        <v>37</v>
      </c>
      <c r="W36" s="95"/>
      <c r="X36" s="101"/>
    </row>
    <row r="37" spans="1:24" ht="20.100000000000001" customHeight="1">
      <c r="A37" s="94"/>
      <c r="B37" s="94"/>
      <c r="C37" s="532" t="s">
        <v>30</v>
      </c>
      <c r="D37" s="533"/>
      <c r="E37" s="533"/>
      <c r="F37" s="534"/>
      <c r="G37" s="554"/>
      <c r="H37" s="555"/>
      <c r="I37" s="555"/>
      <c r="J37" s="555"/>
      <c r="K37" s="555"/>
      <c r="L37" s="556"/>
      <c r="M37" s="539" t="s">
        <v>38</v>
      </c>
      <c r="N37" s="540"/>
      <c r="O37" s="540"/>
      <c r="P37" s="540"/>
      <c r="Q37" s="557"/>
      <c r="R37" s="557"/>
      <c r="S37" s="557"/>
      <c r="T37" s="557"/>
      <c r="U37" s="557"/>
      <c r="V37" s="123" t="s">
        <v>37</v>
      </c>
      <c r="W37" s="95"/>
      <c r="X37" s="101"/>
    </row>
    <row r="38" spans="1:24" ht="20.100000000000001" customHeight="1">
      <c r="A38" s="94"/>
      <c r="B38" s="94"/>
      <c r="C38" s="532" t="s">
        <v>27</v>
      </c>
      <c r="D38" s="533"/>
      <c r="E38" s="533"/>
      <c r="F38" s="534"/>
      <c r="G38" s="536"/>
      <c r="H38" s="537"/>
      <c r="I38" s="537"/>
      <c r="J38" s="537"/>
      <c r="K38" s="537"/>
      <c r="L38" s="538"/>
      <c r="M38" s="539" t="s">
        <v>28</v>
      </c>
      <c r="N38" s="540"/>
      <c r="O38" s="540"/>
      <c r="P38" s="541"/>
      <c r="Q38" s="536"/>
      <c r="R38" s="537"/>
      <c r="S38" s="537"/>
      <c r="T38" s="537"/>
      <c r="U38" s="537"/>
      <c r="V38" s="538"/>
      <c r="W38" s="95"/>
      <c r="X38" s="101"/>
    </row>
    <row r="39" spans="1:24" ht="20.100000000000001" customHeight="1">
      <c r="A39" s="94"/>
      <c r="B39" s="94"/>
      <c r="C39" s="532" t="s">
        <v>276</v>
      </c>
      <c r="D39" s="533"/>
      <c r="E39" s="533"/>
      <c r="F39" s="534"/>
      <c r="G39" s="542"/>
      <c r="H39" s="543"/>
      <c r="I39" s="543"/>
      <c r="J39" s="543"/>
      <c r="K39" s="543"/>
      <c r="L39" s="543"/>
      <c r="M39" s="543"/>
      <c r="N39" s="543"/>
      <c r="O39" s="543"/>
      <c r="P39" s="543"/>
      <c r="Q39" s="543"/>
      <c r="R39" s="543"/>
      <c r="S39" s="543"/>
      <c r="T39" s="543"/>
      <c r="U39" s="543"/>
      <c r="V39" s="544"/>
      <c r="W39" s="95"/>
      <c r="X39" s="101"/>
    </row>
    <row r="40" spans="1:24" ht="20.100000000000001" customHeight="1">
      <c r="A40" s="94"/>
      <c r="B40" s="94"/>
      <c r="C40" s="532" t="s">
        <v>269</v>
      </c>
      <c r="D40" s="533"/>
      <c r="E40" s="533"/>
      <c r="F40" s="534"/>
      <c r="G40" s="120"/>
      <c r="H40" s="142" t="s">
        <v>265</v>
      </c>
      <c r="I40" s="142"/>
      <c r="J40" s="120"/>
      <c r="K40" s="142" t="s">
        <v>266</v>
      </c>
      <c r="L40" s="535" t="s">
        <v>270</v>
      </c>
      <c r="M40" s="535"/>
      <c r="N40" s="535"/>
      <c r="O40" s="535"/>
      <c r="P40" s="535"/>
      <c r="Q40" s="120"/>
      <c r="R40" s="142" t="s">
        <v>265</v>
      </c>
      <c r="S40" s="120"/>
      <c r="T40" s="142" t="s">
        <v>266</v>
      </c>
      <c r="U40" s="124" t="s">
        <v>277</v>
      </c>
      <c r="V40" s="125"/>
      <c r="W40" s="95"/>
      <c r="X40" s="101"/>
    </row>
    <row r="41" spans="1:24" ht="20.100000000000001" customHeight="1">
      <c r="A41" s="94"/>
      <c r="B41" s="94"/>
      <c r="W41" s="95"/>
      <c r="X41" s="101"/>
    </row>
    <row r="42" spans="1:24" ht="20.100000000000001" customHeight="1">
      <c r="A42" s="94"/>
      <c r="B42" s="94"/>
      <c r="W42" s="95"/>
      <c r="X42" s="101"/>
    </row>
    <row r="43" spans="1:24" ht="20.100000000000001" customHeight="1">
      <c r="X43" s="92"/>
    </row>
  </sheetData>
  <sheetProtection sheet="1" selectLockedCells="1"/>
  <mergeCells count="40">
    <mergeCell ref="O10:W11"/>
    <mergeCell ref="C19:F19"/>
    <mergeCell ref="C20:M20"/>
    <mergeCell ref="G35:V35"/>
    <mergeCell ref="C35:F35"/>
    <mergeCell ref="K10:M11"/>
    <mergeCell ref="E13:T14"/>
    <mergeCell ref="C33:F33"/>
    <mergeCell ref="G33:L33"/>
    <mergeCell ref="M33:P33"/>
    <mergeCell ref="Q33:V33"/>
    <mergeCell ref="C34:F34"/>
    <mergeCell ref="G34:L34"/>
    <mergeCell ref="M34:P34"/>
    <mergeCell ref="Q34:V34"/>
    <mergeCell ref="C22:F22"/>
    <mergeCell ref="P2:Q2"/>
    <mergeCell ref="K5:M6"/>
    <mergeCell ref="O5:W6"/>
    <mergeCell ref="K7:M9"/>
    <mergeCell ref="O7:R7"/>
    <mergeCell ref="T7:W7"/>
    <mergeCell ref="O8:W9"/>
    <mergeCell ref="Q38:V38"/>
    <mergeCell ref="C39:F39"/>
    <mergeCell ref="G39:V39"/>
    <mergeCell ref="C36:F36"/>
    <mergeCell ref="G36:L36"/>
    <mergeCell ref="M36:P36"/>
    <mergeCell ref="Q36:U36"/>
    <mergeCell ref="C37:F37"/>
    <mergeCell ref="G37:L37"/>
    <mergeCell ref="M37:P37"/>
    <mergeCell ref="Q37:U37"/>
    <mergeCell ref="C23:M23"/>
    <mergeCell ref="C40:F40"/>
    <mergeCell ref="L40:P40"/>
    <mergeCell ref="C38:F38"/>
    <mergeCell ref="G38:L38"/>
    <mergeCell ref="M38:P38"/>
  </mergeCells>
  <phoneticPr fontId="2"/>
  <conditionalFormatting sqref="G33:L34 Q33:V34 G35:V35 G36:L36 G39:V39 Q38:V38 Q36:U36 O5:W6 O7:R7 T7:W7 O8:W9 R2:W2 G38:L38 G37 O10">
    <cfRule type="containsBlanks" dxfId="144" priority="11">
      <formula>LEN(TRIM(G2))=0</formula>
    </cfRule>
  </conditionalFormatting>
  <conditionalFormatting sqref="S40">
    <cfRule type="containsBlanks" dxfId="143" priority="9">
      <formula>LEN(TRIM(S40))=0</formula>
    </cfRule>
  </conditionalFormatting>
  <conditionalFormatting sqref="Q40">
    <cfRule type="containsBlanks" dxfId="142" priority="8">
      <formula>LEN(TRIM(Q40))=0</formula>
    </cfRule>
  </conditionalFormatting>
  <conditionalFormatting sqref="J40">
    <cfRule type="containsBlanks" dxfId="141" priority="7">
      <formula>LEN(TRIM(J40))=0</formula>
    </cfRule>
  </conditionalFormatting>
  <conditionalFormatting sqref="G40">
    <cfRule type="containsBlanks" dxfId="140" priority="6">
      <formula>LEN(TRIM(G40))=0</formula>
    </cfRule>
  </conditionalFormatting>
  <conditionalFormatting sqref="Q37:U37">
    <cfRule type="containsBlanks" dxfId="139" priority="5">
      <formula>LEN(TRIM(Q37))=0</formula>
    </cfRule>
  </conditionalFormatting>
  <conditionalFormatting sqref="C20:M20">
    <cfRule type="containsBlanks" dxfId="138" priority="2">
      <formula>LEN(TRIM(C20))=0</formula>
    </cfRule>
  </conditionalFormatting>
  <conditionalFormatting sqref="C23:M23">
    <cfRule type="containsBlanks" dxfId="137" priority="1">
      <formula>LEN(TRIM(C23))=0</formula>
    </cfRule>
  </conditionalFormatting>
  <dataValidations count="1">
    <dataValidation type="list" allowBlank="1" showInputMessage="1" showErrorMessage="1" sqref="G40 S40 Q40 J40">
      <formula1>"○,　"</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AN133"/>
  <sheetViews>
    <sheetView view="pageBreakPreview" topLeftCell="B1" zoomScaleNormal="100" zoomScaleSheetLayoutView="100" workbookViewId="0">
      <selection activeCell="E6" sqref="E6:G6"/>
    </sheetView>
  </sheetViews>
  <sheetFormatPr defaultColWidth="3.625" defaultRowHeight="18" customHeight="1"/>
  <cols>
    <col min="1" max="6" width="3.625" style="31"/>
    <col min="7" max="7" width="3.625" style="31" customWidth="1"/>
    <col min="8" max="17" width="3.625" style="31"/>
    <col min="18" max="18" width="4.125" style="31" bestFit="1" customWidth="1"/>
    <col min="19" max="21" width="3.625" style="31"/>
    <col min="22" max="22" width="3" style="31" customWidth="1"/>
    <col min="23" max="26" width="3.625" style="31"/>
    <col min="27" max="30" width="0" style="31" hidden="1" customWidth="1"/>
    <col min="31" max="31" width="0.375" style="31" customWidth="1"/>
    <col min="32" max="16384" width="3.625" style="31"/>
  </cols>
  <sheetData>
    <row r="1" spans="2:40" ht="18" customHeight="1">
      <c r="B1" s="770" t="s">
        <v>95</v>
      </c>
      <c r="C1" s="770"/>
      <c r="D1" s="770"/>
      <c r="E1" s="770"/>
      <c r="F1" s="770"/>
      <c r="G1" s="770"/>
      <c r="H1" s="770"/>
      <c r="I1" s="770"/>
      <c r="J1" s="770"/>
      <c r="K1" s="770"/>
      <c r="L1" s="770"/>
      <c r="M1" s="770"/>
      <c r="N1" s="770"/>
      <c r="O1" s="770"/>
      <c r="P1" s="770"/>
      <c r="Q1" s="770"/>
      <c r="R1" s="770"/>
      <c r="S1" s="770"/>
      <c r="T1" s="770"/>
      <c r="U1" s="770"/>
      <c r="V1" s="770"/>
      <c r="W1" s="770"/>
      <c r="X1" s="770"/>
      <c r="AB1" s="31" t="s">
        <v>112</v>
      </c>
      <c r="AC1" s="31" t="s">
        <v>215</v>
      </c>
      <c r="AD1" s="31" t="s">
        <v>236</v>
      </c>
    </row>
    <row r="2" spans="2:40" ht="18" customHeight="1">
      <c r="B2" s="770"/>
      <c r="C2" s="770"/>
      <c r="D2" s="770"/>
      <c r="E2" s="770"/>
      <c r="F2" s="770"/>
      <c r="G2" s="770"/>
      <c r="H2" s="770"/>
      <c r="I2" s="770"/>
      <c r="J2" s="770"/>
      <c r="K2" s="770"/>
      <c r="L2" s="770"/>
      <c r="M2" s="770"/>
      <c r="N2" s="770"/>
      <c r="O2" s="770"/>
      <c r="P2" s="770"/>
      <c r="Q2" s="770"/>
      <c r="R2" s="770"/>
      <c r="S2" s="770"/>
      <c r="T2" s="770"/>
      <c r="U2" s="770"/>
      <c r="V2" s="770"/>
      <c r="W2" s="770"/>
      <c r="X2" s="770"/>
      <c r="AC2" s="31" t="s">
        <v>216</v>
      </c>
      <c r="AD2" s="31" t="s">
        <v>237</v>
      </c>
    </row>
    <row r="3" spans="2:40" ht="18" customHeight="1">
      <c r="B3" s="58" t="s">
        <v>39</v>
      </c>
    </row>
    <row r="4" spans="2:40" ht="18" customHeight="1">
      <c r="B4" s="775" t="s">
        <v>288</v>
      </c>
      <c r="C4" s="775"/>
      <c r="D4" s="775"/>
      <c r="E4" s="608">
        <f>'申込書（頭紙）'!C20</f>
        <v>0</v>
      </c>
      <c r="F4" s="577"/>
      <c r="G4" s="577"/>
      <c r="H4" s="577"/>
      <c r="I4" s="577"/>
      <c r="J4" s="577"/>
      <c r="K4" s="577"/>
      <c r="L4" s="577"/>
      <c r="M4" s="577"/>
      <c r="N4" s="577"/>
      <c r="O4" s="577"/>
      <c r="P4" s="577"/>
      <c r="Q4" s="577"/>
      <c r="R4" s="577"/>
      <c r="S4" s="577"/>
      <c r="T4" s="577"/>
      <c r="U4" s="577"/>
      <c r="V4" s="577"/>
      <c r="W4" s="577"/>
      <c r="X4" s="609"/>
      <c r="Y4" s="32"/>
      <c r="Z4" s="32"/>
      <c r="AA4" s="46"/>
      <c r="AB4" s="46"/>
      <c r="AC4" s="32"/>
      <c r="AD4" s="32"/>
      <c r="AE4" s="32"/>
      <c r="AF4" s="32"/>
      <c r="AG4" s="32"/>
      <c r="AH4" s="32"/>
      <c r="AI4" s="32"/>
      <c r="AJ4" s="32"/>
      <c r="AK4" s="32"/>
      <c r="AL4" s="32"/>
      <c r="AM4" s="32"/>
      <c r="AN4" s="32"/>
    </row>
    <row r="5" spans="2:40" ht="18" customHeight="1">
      <c r="B5" s="775"/>
      <c r="C5" s="775"/>
      <c r="D5" s="775"/>
      <c r="E5" s="647"/>
      <c r="F5" s="578"/>
      <c r="G5" s="578"/>
      <c r="H5" s="578"/>
      <c r="I5" s="578"/>
      <c r="J5" s="578"/>
      <c r="K5" s="578"/>
      <c r="L5" s="578"/>
      <c r="M5" s="578"/>
      <c r="N5" s="578"/>
      <c r="O5" s="578"/>
      <c r="P5" s="578"/>
      <c r="Q5" s="578"/>
      <c r="R5" s="578"/>
      <c r="S5" s="578"/>
      <c r="T5" s="578"/>
      <c r="U5" s="578"/>
      <c r="V5" s="578"/>
      <c r="W5" s="578"/>
      <c r="X5" s="690"/>
      <c r="Y5" s="32"/>
      <c r="Z5" s="32"/>
      <c r="AA5" s="46"/>
      <c r="AB5" s="46"/>
      <c r="AC5" s="32"/>
      <c r="AD5" s="32"/>
      <c r="AE5" s="32"/>
      <c r="AF5" s="32"/>
      <c r="AG5" s="32"/>
      <c r="AH5" s="32"/>
      <c r="AI5" s="32"/>
      <c r="AJ5" s="32"/>
      <c r="AK5" s="32"/>
      <c r="AL5" s="32"/>
      <c r="AM5" s="32"/>
      <c r="AN5" s="32"/>
    </row>
    <row r="6" spans="2:40" ht="18" customHeight="1">
      <c r="B6" s="693" t="s">
        <v>92</v>
      </c>
      <c r="C6" s="694"/>
      <c r="D6" s="694"/>
      <c r="E6" s="774"/>
      <c r="F6" s="634"/>
      <c r="G6" s="634"/>
      <c r="H6" s="59" t="s">
        <v>58</v>
      </c>
      <c r="I6" s="634"/>
      <c r="J6" s="634"/>
      <c r="K6" s="634"/>
      <c r="L6" s="59" t="s">
        <v>59</v>
      </c>
      <c r="M6" s="60" t="s">
        <v>60</v>
      </c>
      <c r="N6" s="60"/>
      <c r="O6" s="61"/>
      <c r="P6" s="59" t="s">
        <v>61</v>
      </c>
      <c r="Q6" s="610" t="s">
        <v>62</v>
      </c>
      <c r="R6" s="610"/>
      <c r="S6" s="634"/>
      <c r="T6" s="634"/>
      <c r="U6" s="59" t="s">
        <v>63</v>
      </c>
      <c r="V6" s="60"/>
      <c r="W6" s="60"/>
      <c r="X6" s="62"/>
      <c r="Y6" s="32"/>
      <c r="Z6" s="32"/>
      <c r="AA6" s="46"/>
      <c r="AB6" s="46"/>
      <c r="AC6" s="32"/>
      <c r="AD6" s="32"/>
      <c r="AE6" s="32"/>
      <c r="AF6" s="32"/>
      <c r="AG6" s="32"/>
      <c r="AH6" s="32"/>
      <c r="AI6" s="32"/>
      <c r="AJ6" s="32"/>
      <c r="AK6" s="32"/>
      <c r="AL6" s="32"/>
      <c r="AM6" s="32"/>
      <c r="AN6" s="32"/>
    </row>
    <row r="7" spans="2:40" ht="18" customHeight="1">
      <c r="B7" s="696"/>
      <c r="C7" s="697"/>
      <c r="D7" s="697"/>
      <c r="E7" s="63"/>
      <c r="F7" s="64"/>
      <c r="G7" s="64"/>
      <c r="H7" s="65"/>
      <c r="I7" s="64"/>
      <c r="J7" s="64"/>
      <c r="K7" s="64"/>
      <c r="L7" s="64"/>
      <c r="M7" s="66" t="s">
        <v>64</v>
      </c>
      <c r="N7" s="66"/>
      <c r="O7" s="67"/>
      <c r="P7" s="65" t="s">
        <v>61</v>
      </c>
      <c r="Q7" s="66"/>
      <c r="R7" s="66"/>
      <c r="S7" s="66"/>
      <c r="T7" s="66"/>
      <c r="U7" s="66"/>
      <c r="V7" s="66"/>
      <c r="W7" s="66"/>
      <c r="X7" s="68"/>
      <c r="Y7" s="32"/>
      <c r="Z7" s="32"/>
      <c r="AA7" s="46"/>
      <c r="AB7" s="46"/>
      <c r="AC7" s="32"/>
      <c r="AD7" s="32"/>
      <c r="AE7" s="32"/>
      <c r="AF7" s="32"/>
      <c r="AG7" s="32"/>
      <c r="AH7" s="32"/>
      <c r="AI7" s="32"/>
      <c r="AJ7" s="32"/>
      <c r="AK7" s="32"/>
      <c r="AL7" s="32"/>
      <c r="AM7" s="32"/>
      <c r="AN7" s="32"/>
    </row>
    <row r="8" spans="2:40" ht="18" customHeight="1">
      <c r="B8" s="699"/>
      <c r="C8" s="700"/>
      <c r="D8" s="700"/>
      <c r="E8" s="69"/>
      <c r="F8" s="70"/>
      <c r="G8" s="70"/>
      <c r="H8" s="37"/>
      <c r="I8" s="70"/>
      <c r="J8" s="70"/>
      <c r="K8" s="70"/>
      <c r="L8" s="70"/>
      <c r="M8" s="611" t="s">
        <v>65</v>
      </c>
      <c r="N8" s="611"/>
      <c r="O8" s="636"/>
      <c r="P8" s="636"/>
      <c r="Q8" s="636"/>
      <c r="R8" s="636"/>
      <c r="S8" s="578" t="s">
        <v>66</v>
      </c>
      <c r="T8" s="578"/>
      <c r="U8" s="636"/>
      <c r="V8" s="636"/>
      <c r="W8" s="37" t="s">
        <v>63</v>
      </c>
      <c r="X8" s="71"/>
      <c r="Y8" s="32"/>
      <c r="Z8" s="32"/>
      <c r="AA8" s="46"/>
      <c r="AB8" s="46"/>
      <c r="AC8" s="32"/>
      <c r="AD8" s="32"/>
      <c r="AE8" s="32"/>
      <c r="AF8" s="32"/>
      <c r="AG8" s="32"/>
      <c r="AH8" s="32"/>
      <c r="AI8" s="32"/>
      <c r="AJ8" s="32"/>
      <c r="AK8" s="32"/>
      <c r="AL8" s="32"/>
      <c r="AM8" s="32"/>
      <c r="AN8" s="32"/>
    </row>
    <row r="9" spans="2:40" ht="18" customHeight="1">
      <c r="B9" s="776" t="s">
        <v>459</v>
      </c>
      <c r="C9" s="777"/>
      <c r="D9" s="778"/>
      <c r="E9" s="425"/>
      <c r="F9" s="634"/>
      <c r="G9" s="634"/>
      <c r="H9" s="634"/>
      <c r="I9" s="326" t="s">
        <v>450</v>
      </c>
      <c r="J9" s="324"/>
      <c r="K9" s="324"/>
      <c r="L9" s="324"/>
      <c r="M9" s="324"/>
      <c r="N9" s="324"/>
      <c r="O9" s="324"/>
      <c r="P9" s="324"/>
      <c r="Q9" s="324"/>
      <c r="R9" s="324"/>
      <c r="S9" s="324"/>
      <c r="T9" s="324"/>
      <c r="U9" s="324"/>
      <c r="V9" s="324"/>
      <c r="W9" s="324"/>
      <c r="X9" s="325"/>
      <c r="Y9" s="32"/>
      <c r="Z9" s="32"/>
      <c r="AA9" s="702"/>
      <c r="AE9" s="32"/>
      <c r="AF9" s="32"/>
      <c r="AG9" s="32"/>
      <c r="AH9" s="32"/>
      <c r="AI9" s="32"/>
      <c r="AJ9" s="32"/>
      <c r="AK9" s="32"/>
      <c r="AL9" s="32"/>
      <c r="AM9" s="32"/>
      <c r="AN9" s="32"/>
    </row>
    <row r="10" spans="2:40" ht="18" customHeight="1">
      <c r="B10" s="779"/>
      <c r="C10" s="780"/>
      <c r="D10" s="781"/>
      <c r="E10" s="817"/>
      <c r="F10" s="818"/>
      <c r="G10" s="818"/>
      <c r="H10" s="818"/>
      <c r="I10" s="818"/>
      <c r="J10" s="818"/>
      <c r="K10" s="818"/>
      <c r="L10" s="818"/>
      <c r="M10" s="818"/>
      <c r="N10" s="818"/>
      <c r="O10" s="818"/>
      <c r="P10" s="818"/>
      <c r="Q10" s="818"/>
      <c r="R10" s="818"/>
      <c r="S10" s="818"/>
      <c r="T10" s="818"/>
      <c r="U10" s="818"/>
      <c r="V10" s="818"/>
      <c r="W10" s="818"/>
      <c r="X10" s="819"/>
      <c r="Y10" s="32"/>
      <c r="Z10" s="32"/>
      <c r="AA10" s="702"/>
      <c r="AE10" s="32"/>
      <c r="AF10" s="32"/>
      <c r="AG10" s="32"/>
      <c r="AH10" s="32"/>
      <c r="AI10" s="32"/>
      <c r="AJ10" s="32"/>
      <c r="AK10" s="32"/>
      <c r="AL10" s="32"/>
      <c r="AM10" s="32"/>
      <c r="AN10" s="32"/>
    </row>
    <row r="11" spans="2:40" ht="18" customHeight="1">
      <c r="B11" s="779"/>
      <c r="C11" s="780"/>
      <c r="D11" s="781"/>
      <c r="E11" s="817"/>
      <c r="F11" s="818"/>
      <c r="G11" s="818"/>
      <c r="H11" s="818"/>
      <c r="I11" s="818"/>
      <c r="J11" s="818"/>
      <c r="K11" s="818"/>
      <c r="L11" s="818"/>
      <c r="M11" s="818"/>
      <c r="N11" s="818"/>
      <c r="O11" s="818"/>
      <c r="P11" s="818"/>
      <c r="Q11" s="818"/>
      <c r="R11" s="818"/>
      <c r="S11" s="818"/>
      <c r="T11" s="818"/>
      <c r="U11" s="818"/>
      <c r="V11" s="818"/>
      <c r="W11" s="818"/>
      <c r="X11" s="819"/>
      <c r="Y11" s="32"/>
      <c r="Z11" s="32"/>
      <c r="AA11" s="702"/>
      <c r="AE11" s="32"/>
      <c r="AF11" s="32"/>
      <c r="AG11" s="32"/>
      <c r="AH11" s="32"/>
      <c r="AI11" s="32"/>
      <c r="AJ11" s="32"/>
      <c r="AK11" s="32"/>
      <c r="AL11" s="32"/>
      <c r="AM11" s="32"/>
      <c r="AN11" s="32"/>
    </row>
    <row r="12" spans="2:40" ht="18" customHeight="1">
      <c r="B12" s="779"/>
      <c r="C12" s="780"/>
      <c r="D12" s="781"/>
      <c r="E12" s="817"/>
      <c r="F12" s="818"/>
      <c r="G12" s="818"/>
      <c r="H12" s="818"/>
      <c r="I12" s="818"/>
      <c r="J12" s="818"/>
      <c r="K12" s="818"/>
      <c r="L12" s="818"/>
      <c r="M12" s="818"/>
      <c r="N12" s="818"/>
      <c r="O12" s="818"/>
      <c r="P12" s="818"/>
      <c r="Q12" s="818"/>
      <c r="R12" s="818"/>
      <c r="S12" s="818"/>
      <c r="T12" s="818"/>
      <c r="U12" s="818"/>
      <c r="V12" s="818"/>
      <c r="W12" s="818"/>
      <c r="X12" s="819"/>
      <c r="Y12" s="32"/>
      <c r="Z12" s="32"/>
      <c r="AA12" s="702"/>
      <c r="AE12" s="32"/>
      <c r="AF12" s="32"/>
      <c r="AG12" s="32"/>
      <c r="AH12" s="32"/>
      <c r="AI12" s="32"/>
      <c r="AJ12" s="32"/>
      <c r="AK12" s="32"/>
      <c r="AL12" s="32"/>
      <c r="AM12" s="32"/>
      <c r="AN12" s="32"/>
    </row>
    <row r="13" spans="2:40" ht="18" customHeight="1">
      <c r="B13" s="779"/>
      <c r="C13" s="780"/>
      <c r="D13" s="781"/>
      <c r="E13" s="817"/>
      <c r="F13" s="818"/>
      <c r="G13" s="818"/>
      <c r="H13" s="818"/>
      <c r="I13" s="818"/>
      <c r="J13" s="818"/>
      <c r="K13" s="818"/>
      <c r="L13" s="818"/>
      <c r="M13" s="818"/>
      <c r="N13" s="818"/>
      <c r="O13" s="818"/>
      <c r="P13" s="818"/>
      <c r="Q13" s="818"/>
      <c r="R13" s="818"/>
      <c r="S13" s="818"/>
      <c r="T13" s="818"/>
      <c r="U13" s="818"/>
      <c r="V13" s="818"/>
      <c r="W13" s="818"/>
      <c r="X13" s="819"/>
      <c r="Y13" s="32"/>
      <c r="Z13" s="32"/>
      <c r="AA13" s="702"/>
      <c r="AE13" s="32"/>
      <c r="AF13" s="32"/>
      <c r="AG13" s="32"/>
      <c r="AH13" s="32"/>
      <c r="AI13" s="32"/>
      <c r="AJ13" s="32"/>
      <c r="AK13" s="32"/>
      <c r="AL13" s="32"/>
      <c r="AM13" s="32"/>
      <c r="AN13" s="32"/>
    </row>
    <row r="14" spans="2:40" ht="18" customHeight="1">
      <c r="B14" s="779"/>
      <c r="C14" s="780"/>
      <c r="D14" s="781"/>
      <c r="E14" s="817"/>
      <c r="F14" s="818"/>
      <c r="G14" s="818"/>
      <c r="H14" s="818"/>
      <c r="I14" s="818"/>
      <c r="J14" s="818"/>
      <c r="K14" s="818"/>
      <c r="L14" s="818"/>
      <c r="M14" s="818"/>
      <c r="N14" s="818"/>
      <c r="O14" s="818"/>
      <c r="P14" s="818"/>
      <c r="Q14" s="818"/>
      <c r="R14" s="818"/>
      <c r="S14" s="818"/>
      <c r="T14" s="818"/>
      <c r="U14" s="818"/>
      <c r="V14" s="818"/>
      <c r="W14" s="818"/>
      <c r="X14" s="819"/>
      <c r="Y14" s="32"/>
      <c r="Z14" s="32"/>
      <c r="AA14" s="702"/>
      <c r="AE14" s="32"/>
      <c r="AF14" s="32"/>
      <c r="AG14" s="32"/>
      <c r="AH14" s="32"/>
      <c r="AI14" s="32"/>
      <c r="AJ14" s="32"/>
      <c r="AK14" s="32"/>
      <c r="AL14" s="32"/>
      <c r="AM14" s="32"/>
      <c r="AN14" s="32"/>
    </row>
    <row r="15" spans="2:40" ht="18" customHeight="1">
      <c r="B15" s="782"/>
      <c r="C15" s="783"/>
      <c r="D15" s="784"/>
      <c r="E15" s="820"/>
      <c r="F15" s="821"/>
      <c r="G15" s="821"/>
      <c r="H15" s="821"/>
      <c r="I15" s="821"/>
      <c r="J15" s="821"/>
      <c r="K15" s="821"/>
      <c r="L15" s="821"/>
      <c r="M15" s="821"/>
      <c r="N15" s="821"/>
      <c r="O15" s="821"/>
      <c r="P15" s="821"/>
      <c r="Q15" s="821"/>
      <c r="R15" s="821"/>
      <c r="S15" s="821"/>
      <c r="T15" s="821"/>
      <c r="U15" s="821"/>
      <c r="V15" s="821"/>
      <c r="W15" s="821"/>
      <c r="X15" s="822"/>
      <c r="Y15" s="32"/>
      <c r="Z15" s="32"/>
      <c r="AA15" s="702"/>
      <c r="AE15" s="32"/>
      <c r="AF15" s="32"/>
      <c r="AG15" s="32"/>
      <c r="AH15" s="32"/>
      <c r="AI15" s="32"/>
      <c r="AJ15" s="32"/>
      <c r="AK15" s="32"/>
      <c r="AL15" s="32"/>
      <c r="AM15" s="32"/>
      <c r="AN15" s="32"/>
    </row>
    <row r="16" spans="2:40" ht="18" customHeight="1">
      <c r="B16" s="776" t="s">
        <v>289</v>
      </c>
      <c r="C16" s="777"/>
      <c r="D16" s="778"/>
      <c r="E16" s="823"/>
      <c r="F16" s="824"/>
      <c r="G16" s="824"/>
      <c r="H16" s="824"/>
      <c r="I16" s="824"/>
      <c r="J16" s="824"/>
      <c r="K16" s="824"/>
      <c r="L16" s="824"/>
      <c r="M16" s="824"/>
      <c r="N16" s="824"/>
      <c r="O16" s="824"/>
      <c r="P16" s="824"/>
      <c r="Q16" s="824"/>
      <c r="R16" s="824"/>
      <c r="S16" s="824"/>
      <c r="T16" s="824"/>
      <c r="U16" s="824"/>
      <c r="V16" s="824"/>
      <c r="W16" s="824"/>
      <c r="X16" s="825"/>
      <c r="Y16" s="32"/>
      <c r="Z16" s="32"/>
      <c r="AA16" s="702"/>
      <c r="AE16" s="32"/>
      <c r="AF16" s="32"/>
      <c r="AG16" s="32"/>
      <c r="AH16" s="32"/>
      <c r="AI16" s="32"/>
      <c r="AJ16" s="32"/>
      <c r="AK16" s="32"/>
      <c r="AL16" s="32"/>
      <c r="AM16" s="32"/>
      <c r="AN16" s="32"/>
    </row>
    <row r="17" spans="2:40" ht="18" customHeight="1">
      <c r="B17" s="779"/>
      <c r="C17" s="780"/>
      <c r="D17" s="781"/>
      <c r="E17" s="817"/>
      <c r="F17" s="818"/>
      <c r="G17" s="818"/>
      <c r="H17" s="818"/>
      <c r="I17" s="818"/>
      <c r="J17" s="818"/>
      <c r="K17" s="818"/>
      <c r="L17" s="818"/>
      <c r="M17" s="818"/>
      <c r="N17" s="818"/>
      <c r="O17" s="818"/>
      <c r="P17" s="818"/>
      <c r="Q17" s="818"/>
      <c r="R17" s="818"/>
      <c r="S17" s="818"/>
      <c r="T17" s="818"/>
      <c r="U17" s="818"/>
      <c r="V17" s="818"/>
      <c r="W17" s="818"/>
      <c r="X17" s="819"/>
      <c r="Y17" s="32"/>
      <c r="Z17" s="32"/>
      <c r="AA17" s="702"/>
      <c r="AE17" s="32"/>
      <c r="AF17" s="32"/>
      <c r="AG17" s="32"/>
      <c r="AH17" s="32"/>
      <c r="AI17" s="32"/>
      <c r="AJ17" s="32"/>
      <c r="AK17" s="32"/>
      <c r="AL17" s="32"/>
      <c r="AM17" s="32"/>
      <c r="AN17" s="32"/>
    </row>
    <row r="18" spans="2:40" ht="18" customHeight="1">
      <c r="B18" s="779"/>
      <c r="C18" s="780"/>
      <c r="D18" s="781"/>
      <c r="E18" s="817"/>
      <c r="F18" s="818"/>
      <c r="G18" s="818"/>
      <c r="H18" s="818"/>
      <c r="I18" s="818"/>
      <c r="J18" s="818"/>
      <c r="K18" s="818"/>
      <c r="L18" s="818"/>
      <c r="M18" s="818"/>
      <c r="N18" s="818"/>
      <c r="O18" s="818"/>
      <c r="P18" s="818"/>
      <c r="Q18" s="818"/>
      <c r="R18" s="818"/>
      <c r="S18" s="818"/>
      <c r="T18" s="818"/>
      <c r="U18" s="818"/>
      <c r="V18" s="818"/>
      <c r="W18" s="818"/>
      <c r="X18" s="819"/>
      <c r="Y18" s="32"/>
      <c r="Z18" s="32"/>
      <c r="AA18" s="702"/>
      <c r="AE18" s="32"/>
      <c r="AF18" s="32"/>
      <c r="AG18" s="32"/>
      <c r="AH18" s="32"/>
      <c r="AI18" s="32"/>
      <c r="AJ18" s="32"/>
      <c r="AK18" s="32"/>
      <c r="AL18" s="32"/>
      <c r="AM18" s="32"/>
      <c r="AN18" s="32"/>
    </row>
    <row r="19" spans="2:40" ht="18" customHeight="1">
      <c r="B19" s="779"/>
      <c r="C19" s="780"/>
      <c r="D19" s="781"/>
      <c r="E19" s="817"/>
      <c r="F19" s="818"/>
      <c r="G19" s="818"/>
      <c r="H19" s="818"/>
      <c r="I19" s="818"/>
      <c r="J19" s="818"/>
      <c r="K19" s="818"/>
      <c r="L19" s="818"/>
      <c r="M19" s="818"/>
      <c r="N19" s="818"/>
      <c r="O19" s="818"/>
      <c r="P19" s="818"/>
      <c r="Q19" s="818"/>
      <c r="R19" s="818"/>
      <c r="S19" s="818"/>
      <c r="T19" s="818"/>
      <c r="U19" s="818"/>
      <c r="V19" s="818"/>
      <c r="W19" s="818"/>
      <c r="X19" s="819"/>
      <c r="Y19" s="32"/>
      <c r="Z19" s="32"/>
      <c r="AA19" s="702"/>
      <c r="AE19" s="32"/>
      <c r="AF19" s="32"/>
      <c r="AG19" s="32"/>
      <c r="AH19" s="32"/>
      <c r="AI19" s="32"/>
      <c r="AJ19" s="32"/>
      <c r="AK19" s="32"/>
      <c r="AL19" s="32"/>
      <c r="AM19" s="32"/>
      <c r="AN19" s="32"/>
    </row>
    <row r="20" spans="2:40" ht="18" customHeight="1">
      <c r="B20" s="779"/>
      <c r="C20" s="780"/>
      <c r="D20" s="781"/>
      <c r="E20" s="817"/>
      <c r="F20" s="818"/>
      <c r="G20" s="818"/>
      <c r="H20" s="818"/>
      <c r="I20" s="818"/>
      <c r="J20" s="818"/>
      <c r="K20" s="818"/>
      <c r="L20" s="818"/>
      <c r="M20" s="818"/>
      <c r="N20" s="818"/>
      <c r="O20" s="818"/>
      <c r="P20" s="818"/>
      <c r="Q20" s="818"/>
      <c r="R20" s="818"/>
      <c r="S20" s="818"/>
      <c r="T20" s="818"/>
      <c r="U20" s="818"/>
      <c r="V20" s="818"/>
      <c r="W20" s="818"/>
      <c r="X20" s="819"/>
      <c r="Y20" s="32"/>
      <c r="Z20" s="32"/>
      <c r="AA20" s="702"/>
      <c r="AE20" s="32"/>
      <c r="AF20" s="32"/>
      <c r="AG20" s="32"/>
      <c r="AH20" s="32"/>
      <c r="AI20" s="32"/>
      <c r="AJ20" s="32"/>
      <c r="AK20" s="32"/>
      <c r="AL20" s="32"/>
      <c r="AM20" s="32"/>
      <c r="AN20" s="32"/>
    </row>
    <row r="21" spans="2:40" ht="18" customHeight="1">
      <c r="B21" s="782"/>
      <c r="C21" s="783"/>
      <c r="D21" s="784"/>
      <c r="E21" s="820"/>
      <c r="F21" s="821"/>
      <c r="G21" s="821"/>
      <c r="H21" s="821"/>
      <c r="I21" s="821"/>
      <c r="J21" s="821"/>
      <c r="K21" s="821"/>
      <c r="L21" s="821"/>
      <c r="M21" s="821"/>
      <c r="N21" s="821"/>
      <c r="O21" s="821"/>
      <c r="P21" s="821"/>
      <c r="Q21" s="821"/>
      <c r="R21" s="821"/>
      <c r="S21" s="821"/>
      <c r="T21" s="821"/>
      <c r="U21" s="821"/>
      <c r="V21" s="821"/>
      <c r="W21" s="821"/>
      <c r="X21" s="822"/>
      <c r="Y21" s="32"/>
      <c r="Z21" s="32"/>
      <c r="AA21" s="702"/>
      <c r="AE21" s="32"/>
      <c r="AF21" s="32"/>
      <c r="AG21" s="32"/>
      <c r="AH21" s="32"/>
      <c r="AI21" s="32"/>
      <c r="AJ21" s="32"/>
      <c r="AK21" s="32"/>
      <c r="AL21" s="32"/>
      <c r="AM21" s="32"/>
      <c r="AN21" s="32"/>
    </row>
    <row r="22" spans="2:40" ht="18" customHeight="1">
      <c r="B22" s="776" t="s">
        <v>356</v>
      </c>
      <c r="C22" s="777"/>
      <c r="D22" s="778"/>
      <c r="E22" s="608" t="s">
        <v>357</v>
      </c>
      <c r="F22" s="577"/>
      <c r="G22" s="577"/>
      <c r="H22" s="577"/>
      <c r="I22" s="577"/>
      <c r="J22" s="577"/>
      <c r="K22" s="577"/>
      <c r="L22" s="577"/>
      <c r="M22" s="333"/>
      <c r="N22" s="166" t="s">
        <v>353</v>
      </c>
      <c r="O22" s="333"/>
      <c r="P22" s="166" t="s">
        <v>360</v>
      </c>
      <c r="Q22" s="333"/>
      <c r="R22" s="166" t="s">
        <v>361</v>
      </c>
      <c r="S22" s="170"/>
      <c r="T22" s="170"/>
      <c r="U22" s="170"/>
      <c r="V22" s="170"/>
      <c r="W22" s="170"/>
      <c r="X22" s="171"/>
      <c r="Y22" s="32"/>
      <c r="Z22" s="32"/>
      <c r="AA22" s="702"/>
      <c r="AB22" s="32"/>
      <c r="AC22" s="32"/>
      <c r="AD22" s="32"/>
      <c r="AE22" s="32"/>
      <c r="AF22" s="32"/>
      <c r="AG22" s="32"/>
      <c r="AH22" s="32"/>
      <c r="AI22" s="32"/>
      <c r="AJ22" s="32"/>
      <c r="AK22" s="32"/>
      <c r="AL22" s="32"/>
      <c r="AM22" s="32"/>
      <c r="AN22" s="32"/>
    </row>
    <row r="23" spans="2:40" ht="18" customHeight="1">
      <c r="B23" s="779"/>
      <c r="C23" s="780"/>
      <c r="D23" s="781"/>
      <c r="E23" s="667" t="s">
        <v>358</v>
      </c>
      <c r="F23" s="633"/>
      <c r="G23" s="633"/>
      <c r="H23" s="633"/>
      <c r="I23" s="633"/>
      <c r="J23" s="633"/>
      <c r="K23" s="633"/>
      <c r="L23" s="633"/>
      <c r="M23" s="333"/>
      <c r="N23" s="166" t="s">
        <v>353</v>
      </c>
      <c r="O23" s="333"/>
      <c r="P23" s="166" t="s">
        <v>360</v>
      </c>
      <c r="Q23" s="333"/>
      <c r="R23" s="166" t="s">
        <v>361</v>
      </c>
      <c r="S23" s="170"/>
      <c r="T23" s="170"/>
      <c r="U23" s="170"/>
      <c r="V23" s="170"/>
      <c r="W23" s="170"/>
      <c r="X23" s="171"/>
      <c r="Y23" s="32"/>
      <c r="Z23" s="32"/>
      <c r="AA23" s="702"/>
      <c r="AB23" s="32"/>
      <c r="AC23" s="32"/>
      <c r="AD23" s="32"/>
      <c r="AE23" s="32"/>
      <c r="AF23" s="32"/>
      <c r="AG23" s="32"/>
      <c r="AH23" s="32"/>
      <c r="AI23" s="32"/>
      <c r="AJ23" s="32"/>
      <c r="AK23" s="32"/>
      <c r="AL23" s="32"/>
      <c r="AM23" s="32"/>
      <c r="AN23" s="32"/>
    </row>
    <row r="24" spans="2:40" ht="18" customHeight="1">
      <c r="B24" s="779"/>
      <c r="C24" s="780"/>
      <c r="D24" s="781"/>
      <c r="E24" s="647" t="s">
        <v>359</v>
      </c>
      <c r="F24" s="578"/>
      <c r="G24" s="578"/>
      <c r="H24" s="578"/>
      <c r="I24" s="578"/>
      <c r="J24" s="578"/>
      <c r="K24" s="578"/>
      <c r="L24" s="578"/>
      <c r="M24" s="333"/>
      <c r="N24" s="166" t="s">
        <v>353</v>
      </c>
      <c r="O24" s="333"/>
      <c r="P24" s="166" t="s">
        <v>360</v>
      </c>
      <c r="Q24" s="333"/>
      <c r="R24" s="166" t="s">
        <v>361</v>
      </c>
      <c r="S24" s="170"/>
      <c r="T24" s="170"/>
      <c r="U24" s="170"/>
      <c r="V24" s="170"/>
      <c r="W24" s="170"/>
      <c r="X24" s="171"/>
      <c r="Y24" s="32"/>
      <c r="Z24" s="32"/>
      <c r="AA24" s="702"/>
      <c r="AB24" s="32"/>
      <c r="AC24" s="32"/>
      <c r="AD24" s="32"/>
      <c r="AE24" s="32"/>
      <c r="AF24" s="32"/>
      <c r="AG24" s="32"/>
      <c r="AH24" s="32"/>
      <c r="AI24" s="32"/>
      <c r="AJ24" s="32"/>
      <c r="AK24" s="32"/>
      <c r="AL24" s="32"/>
      <c r="AM24" s="32"/>
      <c r="AN24" s="32"/>
    </row>
    <row r="25" spans="2:40" ht="18" customHeight="1">
      <c r="B25" s="693" t="s">
        <v>338</v>
      </c>
      <c r="C25" s="694"/>
      <c r="D25" s="695"/>
      <c r="E25" s="693" t="s">
        <v>40</v>
      </c>
      <c r="F25" s="694"/>
      <c r="G25" s="695"/>
      <c r="H25" s="181"/>
      <c r="I25" s="772" t="s">
        <v>68</v>
      </c>
      <c r="J25" s="772"/>
      <c r="K25" s="175"/>
      <c r="L25" s="175"/>
      <c r="M25" s="175"/>
      <c r="N25" s="175"/>
      <c r="O25" s="175"/>
      <c r="P25" s="175"/>
      <c r="Q25" s="175"/>
      <c r="R25" s="175"/>
      <c r="S25" s="175"/>
      <c r="T25" s="175"/>
      <c r="U25" s="175"/>
      <c r="V25" s="175"/>
      <c r="W25" s="175"/>
      <c r="X25" s="62"/>
      <c r="Y25" s="32"/>
      <c r="Z25" s="32"/>
      <c r="AA25" s="702"/>
      <c r="AB25" s="47" t="s">
        <v>187</v>
      </c>
      <c r="AC25" s="32"/>
      <c r="AD25" s="32"/>
      <c r="AE25" s="32"/>
      <c r="AF25" s="32"/>
      <c r="AG25" s="32"/>
      <c r="AH25" s="48"/>
      <c r="AI25" s="32"/>
      <c r="AJ25" s="32"/>
      <c r="AK25" s="32"/>
      <c r="AL25" s="32"/>
      <c r="AM25" s="32"/>
      <c r="AN25" s="32"/>
    </row>
    <row r="26" spans="2:40" ht="18" customHeight="1">
      <c r="B26" s="696"/>
      <c r="C26" s="697"/>
      <c r="D26" s="698"/>
      <c r="E26" s="696"/>
      <c r="F26" s="697"/>
      <c r="G26" s="698"/>
      <c r="H26" s="67"/>
      <c r="I26" s="773" t="s">
        <v>69</v>
      </c>
      <c r="J26" s="773"/>
      <c r="K26" s="773"/>
      <c r="L26" s="605" t="s">
        <v>70</v>
      </c>
      <c r="M26" s="605"/>
      <c r="N26" s="605"/>
      <c r="O26" s="771"/>
      <c r="P26" s="771"/>
      <c r="Q26" s="201" t="s">
        <v>71</v>
      </c>
      <c r="R26" s="771"/>
      <c r="S26" s="771"/>
      <c r="T26" s="168" t="s">
        <v>75</v>
      </c>
      <c r="U26" s="771"/>
      <c r="V26" s="771"/>
      <c r="W26" s="168" t="s">
        <v>76</v>
      </c>
      <c r="X26" s="151"/>
      <c r="Y26" s="32"/>
      <c r="Z26" s="32"/>
      <c r="AA26" s="702"/>
      <c r="AB26" s="47" t="s">
        <v>188</v>
      </c>
      <c r="AC26" s="32"/>
      <c r="AD26" s="32"/>
      <c r="AE26" s="32"/>
      <c r="AF26" s="32"/>
      <c r="AG26" s="32"/>
      <c r="AH26" s="32"/>
      <c r="AI26" s="32"/>
      <c r="AJ26" s="32"/>
      <c r="AK26" s="32"/>
      <c r="AL26" s="32"/>
      <c r="AM26" s="32"/>
      <c r="AN26" s="32"/>
    </row>
    <row r="27" spans="2:40" ht="18" customHeight="1">
      <c r="B27" s="696"/>
      <c r="C27" s="697"/>
      <c r="D27" s="698"/>
      <c r="E27" s="699"/>
      <c r="F27" s="700"/>
      <c r="G27" s="701"/>
      <c r="H27" s="176"/>
      <c r="I27" s="176"/>
      <c r="J27" s="176"/>
      <c r="K27" s="176"/>
      <c r="L27" s="611" t="s">
        <v>72</v>
      </c>
      <c r="M27" s="611"/>
      <c r="N27" s="611"/>
      <c r="O27" s="636"/>
      <c r="P27" s="636"/>
      <c r="Q27" s="178" t="s">
        <v>73</v>
      </c>
      <c r="R27" s="202"/>
      <c r="S27" s="178" t="s">
        <v>91</v>
      </c>
      <c r="T27" s="636"/>
      <c r="U27" s="636"/>
      <c r="V27" s="178" t="s">
        <v>73</v>
      </c>
      <c r="W27" s="202"/>
      <c r="X27" s="180" t="s">
        <v>74</v>
      </c>
      <c r="Z27" s="32"/>
      <c r="AA27" s="702"/>
      <c r="AB27" s="47" t="s">
        <v>172</v>
      </c>
      <c r="AC27" s="32"/>
      <c r="AD27" s="32"/>
      <c r="AE27" s="32"/>
      <c r="AF27" s="32"/>
      <c r="AG27" s="32"/>
      <c r="AH27" s="32"/>
      <c r="AI27" s="32"/>
      <c r="AJ27" s="32"/>
      <c r="AK27" s="32"/>
      <c r="AL27" s="32"/>
      <c r="AM27" s="32"/>
      <c r="AN27" s="32"/>
    </row>
    <row r="28" spans="2:40" ht="18" customHeight="1">
      <c r="B28" s="696"/>
      <c r="C28" s="697"/>
      <c r="D28" s="698"/>
      <c r="E28" s="693" t="s">
        <v>93</v>
      </c>
      <c r="F28" s="694"/>
      <c r="G28" s="695"/>
      <c r="H28" s="181"/>
      <c r="I28" s="772" t="s">
        <v>67</v>
      </c>
      <c r="J28" s="772"/>
      <c r="K28" s="175"/>
      <c r="L28" s="175"/>
      <c r="M28" s="175"/>
      <c r="N28" s="175"/>
      <c r="O28" s="175"/>
      <c r="P28" s="175"/>
      <c r="Q28" s="175"/>
      <c r="R28" s="175"/>
      <c r="S28" s="175"/>
      <c r="T28" s="175"/>
      <c r="U28" s="175"/>
      <c r="V28" s="175"/>
      <c r="W28" s="175"/>
      <c r="X28" s="62"/>
      <c r="Y28" s="32"/>
      <c r="Z28" s="32"/>
      <c r="AA28" s="702"/>
      <c r="AB28" s="47" t="s">
        <v>173</v>
      </c>
      <c r="AC28" s="32"/>
      <c r="AD28" s="49"/>
      <c r="AE28" s="32"/>
      <c r="AF28" s="32"/>
      <c r="AG28" s="32"/>
      <c r="AH28" s="32"/>
      <c r="AI28" s="32"/>
      <c r="AJ28" s="32"/>
      <c r="AK28" s="32"/>
      <c r="AL28" s="32"/>
      <c r="AM28" s="32"/>
      <c r="AN28" s="32"/>
    </row>
    <row r="29" spans="2:40" ht="18" customHeight="1">
      <c r="B29" s="696"/>
      <c r="C29" s="697"/>
      <c r="D29" s="698"/>
      <c r="E29" s="696"/>
      <c r="F29" s="697"/>
      <c r="G29" s="698"/>
      <c r="H29" s="64" t="s">
        <v>53</v>
      </c>
      <c r="I29" s="149"/>
      <c r="J29" s="149"/>
      <c r="K29" s="64"/>
      <c r="L29" s="149"/>
      <c r="M29" s="149"/>
      <c r="N29" s="149"/>
      <c r="O29" s="149"/>
      <c r="P29" s="149"/>
      <c r="Q29" s="149"/>
      <c r="R29" s="149"/>
      <c r="S29" s="149"/>
      <c r="T29" s="149"/>
      <c r="U29" s="149"/>
      <c r="V29" s="149"/>
      <c r="W29" s="149"/>
      <c r="X29" s="151"/>
      <c r="Y29" s="32"/>
      <c r="Z29" s="32"/>
      <c r="AA29" s="702"/>
      <c r="AB29" s="47" t="s">
        <v>174</v>
      </c>
      <c r="AC29" s="32"/>
      <c r="AD29" s="32"/>
      <c r="AE29" s="32"/>
      <c r="AF29" s="32"/>
      <c r="AG29" s="32"/>
      <c r="AH29" s="32"/>
      <c r="AI29" s="32"/>
      <c r="AJ29" s="32"/>
      <c r="AK29" s="32"/>
      <c r="AL29" s="32"/>
      <c r="AM29" s="32"/>
      <c r="AN29" s="32"/>
    </row>
    <row r="30" spans="2:40" ht="18" customHeight="1">
      <c r="B30" s="696"/>
      <c r="C30" s="697"/>
      <c r="D30" s="698"/>
      <c r="E30" s="699"/>
      <c r="F30" s="700"/>
      <c r="G30" s="701"/>
      <c r="H30" s="70" t="s">
        <v>54</v>
      </c>
      <c r="I30" s="176"/>
      <c r="J30" s="176"/>
      <c r="K30" s="70"/>
      <c r="L30" s="176"/>
      <c r="M30" s="176"/>
      <c r="N30" s="176"/>
      <c r="O30" s="176"/>
      <c r="P30" s="176"/>
      <c r="Q30" s="176"/>
      <c r="R30" s="176"/>
      <c r="S30" s="176"/>
      <c r="T30" s="176"/>
      <c r="U30" s="176"/>
      <c r="V30" s="176"/>
      <c r="W30" s="176"/>
      <c r="X30" s="153"/>
      <c r="Y30" s="32"/>
      <c r="Z30" s="32"/>
      <c r="AA30" s="702"/>
      <c r="AB30" s="47" t="s">
        <v>175</v>
      </c>
      <c r="AC30" s="32"/>
      <c r="AD30" s="32"/>
      <c r="AE30" s="32"/>
      <c r="AF30" s="32"/>
      <c r="AG30" s="32"/>
      <c r="AH30" s="32"/>
      <c r="AI30" s="32"/>
      <c r="AJ30" s="32"/>
      <c r="AK30" s="32"/>
      <c r="AL30" s="32"/>
      <c r="AM30" s="32"/>
      <c r="AN30" s="32"/>
    </row>
    <row r="31" spans="2:40" ht="18" customHeight="1">
      <c r="B31" s="696"/>
      <c r="C31" s="697"/>
      <c r="D31" s="698"/>
      <c r="E31" s="693" t="s">
        <v>56</v>
      </c>
      <c r="F31" s="694"/>
      <c r="G31" s="695"/>
      <c r="H31" s="169"/>
      <c r="I31" s="772" t="s">
        <v>77</v>
      </c>
      <c r="J31" s="772"/>
      <c r="K31" s="772"/>
      <c r="L31" s="772"/>
      <c r="M31" s="175"/>
      <c r="N31" s="175"/>
      <c r="O31" s="175"/>
      <c r="P31" s="175"/>
      <c r="Q31" s="175"/>
      <c r="R31" s="175"/>
      <c r="S31" s="175"/>
      <c r="T31" s="175"/>
      <c r="U31" s="175"/>
      <c r="V31" s="175"/>
      <c r="W31" s="175"/>
      <c r="X31" s="62"/>
      <c r="Y31" s="32"/>
      <c r="Z31" s="32"/>
      <c r="AA31" s="702"/>
      <c r="AB31" s="50" t="s">
        <v>176</v>
      </c>
      <c r="AC31" s="32"/>
      <c r="AD31" s="32"/>
      <c r="AE31" s="32"/>
      <c r="AF31" s="32"/>
      <c r="AG31" s="32"/>
      <c r="AH31" s="32"/>
      <c r="AI31" s="32"/>
      <c r="AJ31" s="32"/>
      <c r="AK31" s="32"/>
      <c r="AL31" s="32"/>
      <c r="AM31" s="32"/>
      <c r="AN31" s="32"/>
    </row>
    <row r="32" spans="2:40" ht="18" customHeight="1">
      <c r="B32" s="696"/>
      <c r="C32" s="697"/>
      <c r="D32" s="698"/>
      <c r="E32" s="696"/>
      <c r="F32" s="697"/>
      <c r="G32" s="698"/>
      <c r="H32" s="64" t="s">
        <v>51</v>
      </c>
      <c r="I32" s="149"/>
      <c r="J32" s="149"/>
      <c r="K32" s="64"/>
      <c r="L32" s="149"/>
      <c r="M32" s="149"/>
      <c r="N32" s="149"/>
      <c r="O32" s="149"/>
      <c r="P32" s="149"/>
      <c r="Q32" s="149"/>
      <c r="R32" s="149"/>
      <c r="S32" s="149"/>
      <c r="T32" s="149"/>
      <c r="U32" s="149"/>
      <c r="V32" s="149"/>
      <c r="W32" s="149"/>
      <c r="X32" s="151"/>
      <c r="Y32" s="32"/>
      <c r="Z32" s="32"/>
      <c r="AA32" s="702"/>
      <c r="AB32" s="47" t="s">
        <v>177</v>
      </c>
      <c r="AC32" s="32"/>
      <c r="AD32" s="32"/>
      <c r="AE32" s="32"/>
      <c r="AF32" s="32"/>
      <c r="AG32" s="32"/>
      <c r="AH32" s="32"/>
      <c r="AI32" s="32"/>
      <c r="AJ32" s="32"/>
      <c r="AK32" s="32"/>
      <c r="AL32" s="32"/>
      <c r="AM32" s="32"/>
      <c r="AN32" s="32"/>
    </row>
    <row r="33" spans="2:40" ht="18" customHeight="1">
      <c r="B33" s="699"/>
      <c r="C33" s="700"/>
      <c r="D33" s="701"/>
      <c r="E33" s="699"/>
      <c r="F33" s="700"/>
      <c r="G33" s="701"/>
      <c r="H33" s="70" t="s">
        <v>52</v>
      </c>
      <c r="I33" s="176"/>
      <c r="J33" s="176"/>
      <c r="K33" s="70"/>
      <c r="L33" s="176"/>
      <c r="M33" s="176"/>
      <c r="N33" s="176"/>
      <c r="O33" s="176"/>
      <c r="P33" s="176"/>
      <c r="Q33" s="176"/>
      <c r="R33" s="176"/>
      <c r="S33" s="176"/>
      <c r="T33" s="176"/>
      <c r="U33" s="176"/>
      <c r="V33" s="176"/>
      <c r="W33" s="176"/>
      <c r="X33" s="153"/>
      <c r="Y33" s="32"/>
      <c r="Z33" s="32"/>
      <c r="AA33" s="702"/>
      <c r="AB33" s="47" t="s">
        <v>178</v>
      </c>
      <c r="AC33" s="32"/>
      <c r="AD33" s="32"/>
      <c r="AE33" s="32"/>
      <c r="AF33" s="32"/>
      <c r="AG33" s="32"/>
      <c r="AH33" s="32"/>
      <c r="AI33" s="32"/>
      <c r="AJ33" s="32"/>
      <c r="AK33" s="32"/>
      <c r="AL33" s="32"/>
      <c r="AM33" s="32"/>
      <c r="AN33" s="32"/>
    </row>
    <row r="34" spans="2:40" ht="18" customHeight="1">
      <c r="B34" s="693" t="s">
        <v>442</v>
      </c>
      <c r="C34" s="694"/>
      <c r="D34" s="695"/>
      <c r="E34" s="693" t="s">
        <v>41</v>
      </c>
      <c r="F34" s="694"/>
      <c r="G34" s="695"/>
      <c r="H34" s="785" t="s">
        <v>253</v>
      </c>
      <c r="I34" s="610"/>
      <c r="J34" s="786"/>
      <c r="K34" s="608" t="s">
        <v>78</v>
      </c>
      <c r="L34" s="577"/>
      <c r="M34" s="169"/>
      <c r="N34" s="179" t="s">
        <v>86</v>
      </c>
      <c r="O34" s="72"/>
      <c r="P34" s="577" t="s">
        <v>87</v>
      </c>
      <c r="Q34" s="577"/>
      <c r="R34" s="169"/>
      <c r="S34" s="179" t="s">
        <v>86</v>
      </c>
      <c r="T34" s="72"/>
      <c r="U34" s="577" t="s">
        <v>88</v>
      </c>
      <c r="V34" s="577"/>
      <c r="W34" s="175"/>
      <c r="X34" s="62"/>
      <c r="Y34" s="32"/>
      <c r="Z34" s="32"/>
      <c r="AA34" s="702"/>
      <c r="AB34" s="47" t="s">
        <v>179</v>
      </c>
      <c r="AC34" s="32"/>
      <c r="AD34" s="32"/>
      <c r="AE34" s="32"/>
      <c r="AF34" s="32"/>
      <c r="AG34" s="32"/>
      <c r="AH34" s="32"/>
      <c r="AI34" s="32"/>
      <c r="AJ34" s="32"/>
      <c r="AK34" s="32"/>
      <c r="AL34" s="32"/>
      <c r="AM34" s="32"/>
      <c r="AN34" s="32"/>
    </row>
    <row r="35" spans="2:40" ht="18" customHeight="1">
      <c r="B35" s="696"/>
      <c r="C35" s="697"/>
      <c r="D35" s="698"/>
      <c r="E35" s="696"/>
      <c r="F35" s="697"/>
      <c r="G35" s="698"/>
      <c r="H35" s="752" t="s">
        <v>254</v>
      </c>
      <c r="I35" s="753"/>
      <c r="J35" s="787"/>
      <c r="K35" s="815" t="s">
        <v>81</v>
      </c>
      <c r="L35" s="804"/>
      <c r="M35" s="196"/>
      <c r="N35" s="177" t="s">
        <v>86</v>
      </c>
      <c r="O35" s="73"/>
      <c r="P35" s="804" t="s">
        <v>87</v>
      </c>
      <c r="Q35" s="804"/>
      <c r="R35" s="196"/>
      <c r="S35" s="177" t="s">
        <v>86</v>
      </c>
      <c r="T35" s="73"/>
      <c r="U35" s="804" t="s">
        <v>88</v>
      </c>
      <c r="V35" s="804"/>
      <c r="W35" s="74"/>
      <c r="X35" s="75"/>
      <c r="Y35" s="32"/>
      <c r="Z35" s="32"/>
      <c r="AA35" s="702"/>
      <c r="AB35" s="47" t="s">
        <v>180</v>
      </c>
      <c r="AC35" s="32"/>
      <c r="AD35" s="32"/>
      <c r="AE35" s="32"/>
      <c r="AF35" s="32"/>
      <c r="AG35" s="32"/>
      <c r="AH35" s="32"/>
      <c r="AI35" s="32"/>
      <c r="AJ35" s="32"/>
      <c r="AK35" s="32"/>
      <c r="AL35" s="32"/>
      <c r="AM35" s="32"/>
      <c r="AN35" s="32"/>
    </row>
    <row r="36" spans="2:40" ht="18" customHeight="1">
      <c r="B36" s="696"/>
      <c r="C36" s="697"/>
      <c r="D36" s="698"/>
      <c r="E36" s="696"/>
      <c r="F36" s="697"/>
      <c r="G36" s="698"/>
      <c r="H36" s="801" t="s">
        <v>255</v>
      </c>
      <c r="I36" s="802"/>
      <c r="J36" s="803"/>
      <c r="K36" s="816" t="s">
        <v>78</v>
      </c>
      <c r="L36" s="714"/>
      <c r="M36" s="161"/>
      <c r="N36" s="166" t="s">
        <v>86</v>
      </c>
      <c r="O36" s="76"/>
      <c r="P36" s="714" t="s">
        <v>87</v>
      </c>
      <c r="Q36" s="714"/>
      <c r="R36" s="161"/>
      <c r="S36" s="166" t="s">
        <v>86</v>
      </c>
      <c r="T36" s="76"/>
      <c r="U36" s="714" t="s">
        <v>88</v>
      </c>
      <c r="V36" s="714"/>
      <c r="W36" s="149"/>
      <c r="X36" s="151"/>
      <c r="Y36" s="32"/>
      <c r="Z36" s="32"/>
      <c r="AA36" s="702"/>
      <c r="AB36" s="47" t="s">
        <v>181</v>
      </c>
      <c r="AC36" s="32"/>
      <c r="AD36" s="32"/>
      <c r="AE36" s="32"/>
      <c r="AF36" s="32"/>
      <c r="AG36" s="32"/>
      <c r="AH36" s="32"/>
      <c r="AI36" s="32"/>
      <c r="AJ36" s="32"/>
      <c r="AK36" s="32"/>
      <c r="AL36" s="32"/>
      <c r="AM36" s="32"/>
      <c r="AN36" s="32"/>
    </row>
    <row r="37" spans="2:40" ht="18" customHeight="1">
      <c r="B37" s="696"/>
      <c r="C37" s="697"/>
      <c r="D37" s="698"/>
      <c r="E37" s="696"/>
      <c r="F37" s="697"/>
      <c r="G37" s="698"/>
      <c r="H37" s="752" t="s">
        <v>256</v>
      </c>
      <c r="I37" s="753"/>
      <c r="J37" s="787"/>
      <c r="K37" s="815" t="s">
        <v>81</v>
      </c>
      <c r="L37" s="804"/>
      <c r="M37" s="196"/>
      <c r="N37" s="177" t="s">
        <v>86</v>
      </c>
      <c r="O37" s="73"/>
      <c r="P37" s="804" t="s">
        <v>87</v>
      </c>
      <c r="Q37" s="804"/>
      <c r="R37" s="196"/>
      <c r="S37" s="177" t="s">
        <v>86</v>
      </c>
      <c r="T37" s="73"/>
      <c r="U37" s="804" t="s">
        <v>88</v>
      </c>
      <c r="V37" s="804"/>
      <c r="W37" s="74"/>
      <c r="X37" s="75"/>
      <c r="Y37" s="32"/>
      <c r="Z37" s="32"/>
      <c r="AA37" s="702"/>
      <c r="AB37" s="47" t="s">
        <v>182</v>
      </c>
      <c r="AC37" s="32"/>
      <c r="AD37" s="32"/>
      <c r="AE37" s="32"/>
      <c r="AF37" s="32"/>
      <c r="AG37" s="32"/>
      <c r="AH37" s="32"/>
      <c r="AI37" s="32"/>
      <c r="AJ37" s="32"/>
      <c r="AK37" s="32"/>
      <c r="AL37" s="32"/>
      <c r="AM37" s="32"/>
      <c r="AN37" s="32"/>
    </row>
    <row r="38" spans="2:40" ht="18" customHeight="1">
      <c r="B38" s="696"/>
      <c r="C38" s="697"/>
      <c r="D38" s="698"/>
      <c r="E38" s="696"/>
      <c r="F38" s="697"/>
      <c r="G38" s="698"/>
      <c r="H38" s="792" t="s">
        <v>257</v>
      </c>
      <c r="I38" s="793"/>
      <c r="J38" s="794"/>
      <c r="K38" s="816" t="s">
        <v>78</v>
      </c>
      <c r="L38" s="714"/>
      <c r="M38" s="161"/>
      <c r="N38" s="166" t="s">
        <v>86</v>
      </c>
      <c r="O38" s="76"/>
      <c r="P38" s="714" t="s">
        <v>87</v>
      </c>
      <c r="Q38" s="714"/>
      <c r="R38" s="161"/>
      <c r="S38" s="166" t="s">
        <v>86</v>
      </c>
      <c r="T38" s="76"/>
      <c r="U38" s="714" t="s">
        <v>88</v>
      </c>
      <c r="V38" s="714"/>
      <c r="W38" s="149"/>
      <c r="X38" s="151"/>
      <c r="Y38" s="32"/>
      <c r="Z38" s="32"/>
      <c r="AA38" s="702"/>
      <c r="AB38" s="47" t="s">
        <v>183</v>
      </c>
      <c r="AC38" s="32"/>
      <c r="AD38" s="32"/>
      <c r="AE38" s="32"/>
      <c r="AF38" s="32"/>
      <c r="AG38" s="32"/>
      <c r="AH38" s="32"/>
      <c r="AI38" s="32"/>
      <c r="AJ38" s="32"/>
      <c r="AK38" s="32"/>
      <c r="AL38" s="32"/>
      <c r="AM38" s="32"/>
      <c r="AN38" s="32"/>
    </row>
    <row r="39" spans="2:40" ht="18" customHeight="1">
      <c r="B39" s="696"/>
      <c r="C39" s="697"/>
      <c r="D39" s="698"/>
      <c r="E39" s="699"/>
      <c r="F39" s="700"/>
      <c r="G39" s="701"/>
      <c r="H39" s="790" t="s">
        <v>258</v>
      </c>
      <c r="I39" s="611"/>
      <c r="J39" s="791"/>
      <c r="K39" s="647" t="s">
        <v>81</v>
      </c>
      <c r="L39" s="578"/>
      <c r="M39" s="174"/>
      <c r="N39" s="172" t="s">
        <v>86</v>
      </c>
      <c r="O39" s="77"/>
      <c r="P39" s="578" t="s">
        <v>87</v>
      </c>
      <c r="Q39" s="578"/>
      <c r="R39" s="174"/>
      <c r="S39" s="172" t="s">
        <v>86</v>
      </c>
      <c r="T39" s="77"/>
      <c r="U39" s="578" t="s">
        <v>88</v>
      </c>
      <c r="V39" s="578"/>
      <c r="W39" s="176"/>
      <c r="X39" s="153"/>
      <c r="Y39" s="32"/>
      <c r="Z39" s="32"/>
      <c r="AA39" s="702"/>
      <c r="AB39" s="47" t="s">
        <v>184</v>
      </c>
      <c r="AC39" s="32"/>
      <c r="AD39" s="32"/>
      <c r="AE39" s="32"/>
      <c r="AF39" s="32"/>
      <c r="AG39" s="32"/>
      <c r="AH39" s="32"/>
      <c r="AI39" s="32"/>
      <c r="AJ39" s="32"/>
      <c r="AK39" s="32"/>
      <c r="AL39" s="32"/>
      <c r="AM39" s="32"/>
      <c r="AN39" s="32"/>
    </row>
    <row r="40" spans="2:40" ht="18" customHeight="1">
      <c r="B40" s="696"/>
      <c r="C40" s="697"/>
      <c r="D40" s="698"/>
      <c r="E40" s="693" t="s">
        <v>42</v>
      </c>
      <c r="F40" s="694"/>
      <c r="G40" s="695"/>
      <c r="H40" s="649" t="s">
        <v>43</v>
      </c>
      <c r="I40" s="650"/>
      <c r="J40" s="651"/>
      <c r="K40" s="167"/>
      <c r="L40" s="607" t="s">
        <v>79</v>
      </c>
      <c r="M40" s="607"/>
      <c r="N40" s="183"/>
      <c r="O40" s="78"/>
      <c r="P40" s="183" t="s">
        <v>460</v>
      </c>
      <c r="Q40" s="183"/>
      <c r="R40" s="183"/>
      <c r="S40" s="183"/>
      <c r="T40" s="183"/>
      <c r="U40" s="183"/>
      <c r="V40" s="183"/>
      <c r="W40" s="183"/>
      <c r="X40" s="152"/>
      <c r="Y40" s="32"/>
      <c r="Z40" s="32"/>
      <c r="AA40" s="32"/>
      <c r="AB40" s="47" t="s">
        <v>185</v>
      </c>
      <c r="AC40" s="32"/>
      <c r="AD40" s="32"/>
      <c r="AE40" s="32"/>
      <c r="AF40" s="32"/>
      <c r="AG40" s="32"/>
      <c r="AH40" s="32"/>
      <c r="AI40" s="32"/>
      <c r="AJ40" s="32"/>
      <c r="AK40" s="32"/>
      <c r="AL40" s="32"/>
      <c r="AM40" s="32"/>
      <c r="AN40" s="32"/>
    </row>
    <row r="41" spans="2:40" ht="18" customHeight="1">
      <c r="B41" s="696"/>
      <c r="C41" s="697"/>
      <c r="D41" s="698"/>
      <c r="E41" s="696"/>
      <c r="F41" s="697"/>
      <c r="G41" s="698"/>
      <c r="H41" s="755" t="s">
        <v>44</v>
      </c>
      <c r="I41" s="756"/>
      <c r="J41" s="757"/>
      <c r="K41" s="169"/>
      <c r="L41" s="577" t="s">
        <v>79</v>
      </c>
      <c r="M41" s="577"/>
      <c r="N41" s="175"/>
      <c r="O41" s="169"/>
      <c r="P41" s="175" t="s">
        <v>460</v>
      </c>
      <c r="Q41" s="175"/>
      <c r="R41" s="175"/>
      <c r="S41" s="175"/>
      <c r="T41" s="175"/>
      <c r="U41" s="175"/>
      <c r="V41" s="175"/>
      <c r="W41" s="175"/>
      <c r="X41" s="62"/>
      <c r="Y41" s="32"/>
      <c r="Z41" s="32"/>
      <c r="AA41" s="32"/>
      <c r="AB41" s="47" t="s">
        <v>186</v>
      </c>
      <c r="AC41" s="32"/>
      <c r="AD41" s="32"/>
      <c r="AE41" s="32"/>
      <c r="AF41" s="32"/>
      <c r="AG41" s="32"/>
      <c r="AH41" s="32"/>
      <c r="AI41" s="32"/>
      <c r="AJ41" s="32"/>
      <c r="AK41" s="32"/>
      <c r="AL41" s="32"/>
      <c r="AM41" s="32"/>
      <c r="AN41" s="32"/>
    </row>
    <row r="42" spans="2:40" ht="18" customHeight="1">
      <c r="B42" s="696"/>
      <c r="C42" s="697"/>
      <c r="D42" s="698"/>
      <c r="E42" s="696"/>
      <c r="F42" s="697"/>
      <c r="G42" s="698"/>
      <c r="H42" s="758"/>
      <c r="I42" s="759"/>
      <c r="J42" s="760"/>
      <c r="K42" s="667" t="s">
        <v>78</v>
      </c>
      <c r="L42" s="633"/>
      <c r="M42" s="161"/>
      <c r="N42" s="166" t="s">
        <v>86</v>
      </c>
      <c r="O42" s="76"/>
      <c r="P42" s="633" t="s">
        <v>87</v>
      </c>
      <c r="Q42" s="633"/>
      <c r="R42" s="161"/>
      <c r="S42" s="166" t="s">
        <v>86</v>
      </c>
      <c r="T42" s="76"/>
      <c r="U42" s="633" t="s">
        <v>88</v>
      </c>
      <c r="V42" s="633"/>
      <c r="W42" s="149"/>
      <c r="X42" s="151"/>
      <c r="Y42" s="32"/>
      <c r="Z42" s="32"/>
      <c r="AA42" s="32"/>
      <c r="AB42" s="32"/>
      <c r="AC42" s="32"/>
      <c r="AD42" s="32"/>
      <c r="AE42" s="32"/>
      <c r="AF42" s="32"/>
      <c r="AG42" s="32"/>
      <c r="AH42" s="32"/>
      <c r="AI42" s="32"/>
      <c r="AJ42" s="32"/>
      <c r="AK42" s="32"/>
      <c r="AL42" s="32"/>
      <c r="AM42" s="32"/>
      <c r="AN42" s="32"/>
    </row>
    <row r="43" spans="2:40" ht="18" customHeight="1">
      <c r="B43" s="696"/>
      <c r="C43" s="697"/>
      <c r="D43" s="698"/>
      <c r="E43" s="696"/>
      <c r="F43" s="697"/>
      <c r="G43" s="698"/>
      <c r="H43" s="758"/>
      <c r="I43" s="759"/>
      <c r="J43" s="760"/>
      <c r="K43" s="667" t="s">
        <v>81</v>
      </c>
      <c r="L43" s="633"/>
      <c r="M43" s="161"/>
      <c r="N43" s="166" t="s">
        <v>86</v>
      </c>
      <c r="O43" s="76"/>
      <c r="P43" s="633" t="s">
        <v>87</v>
      </c>
      <c r="Q43" s="633"/>
      <c r="R43" s="161"/>
      <c r="S43" s="166" t="s">
        <v>86</v>
      </c>
      <c r="T43" s="76"/>
      <c r="U43" s="633" t="s">
        <v>88</v>
      </c>
      <c r="V43" s="633"/>
      <c r="W43" s="149"/>
      <c r="X43" s="151"/>
      <c r="Y43" s="32"/>
      <c r="Z43" s="32"/>
      <c r="AA43" s="32"/>
      <c r="AB43" s="32"/>
      <c r="AC43" s="32"/>
      <c r="AD43" s="32"/>
      <c r="AE43" s="32"/>
      <c r="AF43" s="32"/>
      <c r="AG43" s="32"/>
      <c r="AH43" s="32"/>
      <c r="AI43" s="32"/>
      <c r="AJ43" s="32"/>
      <c r="AK43" s="32"/>
      <c r="AL43" s="32"/>
      <c r="AM43" s="32"/>
      <c r="AN43" s="32"/>
    </row>
    <row r="44" spans="2:40" ht="18" customHeight="1">
      <c r="B44" s="696"/>
      <c r="C44" s="697"/>
      <c r="D44" s="698"/>
      <c r="E44" s="696"/>
      <c r="F44" s="697"/>
      <c r="G44" s="698"/>
      <c r="H44" s="761"/>
      <c r="I44" s="762"/>
      <c r="J44" s="763"/>
      <c r="K44" s="647" t="s">
        <v>80</v>
      </c>
      <c r="L44" s="578"/>
      <c r="M44" s="77"/>
      <c r="N44" s="172" t="s">
        <v>86</v>
      </c>
      <c r="O44" s="77"/>
      <c r="P44" s="578" t="s">
        <v>87</v>
      </c>
      <c r="Q44" s="578"/>
      <c r="R44" s="77"/>
      <c r="S44" s="172" t="s">
        <v>86</v>
      </c>
      <c r="T44" s="77"/>
      <c r="U44" s="578" t="s">
        <v>88</v>
      </c>
      <c r="V44" s="578"/>
      <c r="W44" s="176"/>
      <c r="X44" s="153"/>
      <c r="Y44" s="32"/>
      <c r="Z44" s="32"/>
      <c r="AA44" s="32"/>
      <c r="AB44" s="32"/>
      <c r="AC44" s="32"/>
      <c r="AD44" s="32"/>
      <c r="AE44" s="32"/>
      <c r="AF44" s="32"/>
      <c r="AG44" s="32"/>
      <c r="AH44" s="32"/>
      <c r="AI44" s="32"/>
      <c r="AJ44" s="32"/>
      <c r="AK44" s="32"/>
      <c r="AL44" s="32"/>
      <c r="AM44" s="32"/>
      <c r="AN44" s="32"/>
    </row>
    <row r="45" spans="2:40" ht="18" customHeight="1">
      <c r="B45" s="696"/>
      <c r="C45" s="697"/>
      <c r="D45" s="698"/>
      <c r="E45" s="696"/>
      <c r="F45" s="697"/>
      <c r="G45" s="698"/>
      <c r="H45" s="672" t="s">
        <v>45</v>
      </c>
      <c r="I45" s="673"/>
      <c r="J45" s="800"/>
      <c r="K45" s="167"/>
      <c r="L45" s="607" t="s">
        <v>79</v>
      </c>
      <c r="M45" s="607"/>
      <c r="N45" s="165" t="s">
        <v>260</v>
      </c>
      <c r="O45" s="648"/>
      <c r="P45" s="648"/>
      <c r="Q45" s="648"/>
      <c r="R45" s="79" t="s">
        <v>55</v>
      </c>
      <c r="S45" s="167"/>
      <c r="T45" s="673" t="s">
        <v>460</v>
      </c>
      <c r="U45" s="673"/>
      <c r="V45" s="673"/>
      <c r="W45" s="673"/>
      <c r="X45" s="800"/>
      <c r="Y45" s="32"/>
      <c r="Z45" s="32"/>
      <c r="AA45" s="32"/>
      <c r="AB45" s="32"/>
      <c r="AC45" s="32"/>
      <c r="AD45" s="32"/>
      <c r="AE45" s="32"/>
      <c r="AF45" s="32"/>
      <c r="AG45" s="32"/>
      <c r="AH45" s="32"/>
      <c r="AI45" s="32"/>
      <c r="AJ45" s="32"/>
      <c r="AK45" s="32"/>
      <c r="AL45" s="32"/>
      <c r="AM45" s="32"/>
      <c r="AN45" s="32"/>
    </row>
    <row r="46" spans="2:40" ht="18" customHeight="1">
      <c r="B46" s="696"/>
      <c r="C46" s="697"/>
      <c r="D46" s="698"/>
      <c r="E46" s="696"/>
      <c r="F46" s="697"/>
      <c r="G46" s="698"/>
      <c r="H46" s="672" t="s">
        <v>46</v>
      </c>
      <c r="I46" s="673"/>
      <c r="J46" s="800"/>
      <c r="K46" s="788" t="s">
        <v>82</v>
      </c>
      <c r="L46" s="789"/>
      <c r="M46" s="648"/>
      <c r="N46" s="648"/>
      <c r="O46" s="648"/>
      <c r="P46" s="183" t="s">
        <v>55</v>
      </c>
      <c r="Q46" s="669"/>
      <c r="R46" s="669"/>
      <c r="S46" s="183" t="s">
        <v>189</v>
      </c>
      <c r="T46" s="183"/>
      <c r="U46" s="183"/>
      <c r="V46" s="183"/>
      <c r="W46" s="183"/>
      <c r="X46" s="152"/>
      <c r="Y46" s="32"/>
      <c r="Z46" s="32"/>
      <c r="AA46" s="32"/>
      <c r="AB46" s="32"/>
      <c r="AC46" s="32"/>
      <c r="AD46" s="32"/>
      <c r="AE46" s="32"/>
      <c r="AF46" s="32"/>
      <c r="AG46" s="32"/>
      <c r="AH46" s="32"/>
      <c r="AI46" s="32"/>
      <c r="AJ46" s="32"/>
      <c r="AK46" s="32"/>
      <c r="AL46" s="32"/>
      <c r="AM46" s="32"/>
      <c r="AN46" s="32"/>
    </row>
    <row r="47" spans="2:40" ht="18" customHeight="1">
      <c r="B47" s="696"/>
      <c r="C47" s="697"/>
      <c r="D47" s="698"/>
      <c r="E47" s="696"/>
      <c r="F47" s="697"/>
      <c r="G47" s="698"/>
      <c r="H47" s="755" t="s">
        <v>47</v>
      </c>
      <c r="I47" s="756"/>
      <c r="J47" s="757"/>
      <c r="K47" s="169"/>
      <c r="L47" s="610" t="s">
        <v>79</v>
      </c>
      <c r="M47" s="610"/>
      <c r="N47" s="175"/>
      <c r="O47" s="169"/>
      <c r="P47" s="175" t="s">
        <v>460</v>
      </c>
      <c r="Q47" s="175"/>
      <c r="R47" s="175"/>
      <c r="S47" s="175"/>
      <c r="T47" s="175"/>
      <c r="U47" s="175"/>
      <c r="V47" s="175"/>
      <c r="W47" s="175"/>
      <c r="X47" s="62"/>
      <c r="Y47" s="32"/>
      <c r="Z47" s="32"/>
      <c r="AA47" s="32"/>
      <c r="AB47" s="32"/>
      <c r="AC47" s="32"/>
      <c r="AD47" s="32"/>
      <c r="AE47" s="32"/>
      <c r="AF47" s="32"/>
      <c r="AG47" s="32"/>
      <c r="AH47" s="32"/>
      <c r="AI47" s="32"/>
      <c r="AJ47" s="32"/>
      <c r="AK47" s="32"/>
      <c r="AL47" s="32"/>
      <c r="AM47" s="32"/>
      <c r="AN47" s="32"/>
    </row>
    <row r="48" spans="2:40" ht="18" customHeight="1">
      <c r="B48" s="696"/>
      <c r="C48" s="697"/>
      <c r="D48" s="698"/>
      <c r="E48" s="696"/>
      <c r="F48" s="697"/>
      <c r="G48" s="698"/>
      <c r="H48" s="758"/>
      <c r="I48" s="759"/>
      <c r="J48" s="760"/>
      <c r="K48" s="667" t="s">
        <v>78</v>
      </c>
      <c r="L48" s="633"/>
      <c r="M48" s="161"/>
      <c r="N48" s="166" t="s">
        <v>86</v>
      </c>
      <c r="O48" s="76"/>
      <c r="P48" s="633" t="s">
        <v>87</v>
      </c>
      <c r="Q48" s="633"/>
      <c r="R48" s="161"/>
      <c r="S48" s="166" t="s">
        <v>86</v>
      </c>
      <c r="T48" s="76"/>
      <c r="U48" s="633" t="s">
        <v>88</v>
      </c>
      <c r="V48" s="633"/>
      <c r="W48" s="149"/>
      <c r="X48" s="151"/>
      <c r="Y48" s="32"/>
      <c r="Z48" s="32"/>
      <c r="AA48" s="32"/>
      <c r="AB48" s="32"/>
      <c r="AC48" s="32"/>
      <c r="AD48" s="32"/>
      <c r="AE48" s="32"/>
      <c r="AF48" s="32"/>
      <c r="AG48" s="32"/>
      <c r="AH48" s="32"/>
      <c r="AI48" s="32"/>
      <c r="AJ48" s="32"/>
      <c r="AK48" s="32"/>
      <c r="AL48" s="32"/>
      <c r="AM48" s="32"/>
      <c r="AN48" s="32"/>
    </row>
    <row r="49" spans="2:40" ht="18" customHeight="1">
      <c r="B49" s="696"/>
      <c r="C49" s="697"/>
      <c r="D49" s="698"/>
      <c r="E49" s="696"/>
      <c r="F49" s="697"/>
      <c r="G49" s="698"/>
      <c r="H49" s="758"/>
      <c r="I49" s="759"/>
      <c r="J49" s="760"/>
      <c r="K49" s="667" t="s">
        <v>81</v>
      </c>
      <c r="L49" s="633"/>
      <c r="M49" s="161"/>
      <c r="N49" s="166" t="s">
        <v>86</v>
      </c>
      <c r="O49" s="76"/>
      <c r="P49" s="633" t="s">
        <v>87</v>
      </c>
      <c r="Q49" s="633"/>
      <c r="R49" s="161"/>
      <c r="S49" s="166" t="s">
        <v>86</v>
      </c>
      <c r="T49" s="76"/>
      <c r="U49" s="633" t="s">
        <v>88</v>
      </c>
      <c r="V49" s="633"/>
      <c r="W49" s="149"/>
      <c r="X49" s="151"/>
      <c r="Y49" s="32"/>
      <c r="Z49" s="32"/>
      <c r="AA49" s="32"/>
      <c r="AB49" s="32"/>
      <c r="AC49" s="32"/>
      <c r="AD49" s="32"/>
      <c r="AE49" s="32"/>
      <c r="AF49" s="32"/>
      <c r="AG49" s="32"/>
      <c r="AH49" s="32"/>
      <c r="AI49" s="32"/>
      <c r="AJ49" s="32"/>
      <c r="AK49" s="32"/>
      <c r="AL49" s="32"/>
      <c r="AM49" s="32"/>
      <c r="AN49" s="32"/>
    </row>
    <row r="50" spans="2:40" ht="18" customHeight="1">
      <c r="B50" s="696"/>
      <c r="C50" s="697"/>
      <c r="D50" s="698"/>
      <c r="E50" s="696"/>
      <c r="F50" s="697"/>
      <c r="G50" s="698"/>
      <c r="H50" s="761"/>
      <c r="I50" s="762"/>
      <c r="J50" s="763"/>
      <c r="K50" s="647" t="s">
        <v>80</v>
      </c>
      <c r="L50" s="578"/>
      <c r="M50" s="77"/>
      <c r="N50" s="172" t="s">
        <v>86</v>
      </c>
      <c r="O50" s="77"/>
      <c r="P50" s="578" t="s">
        <v>87</v>
      </c>
      <c r="Q50" s="578"/>
      <c r="R50" s="77"/>
      <c r="S50" s="172" t="s">
        <v>86</v>
      </c>
      <c r="T50" s="77"/>
      <c r="U50" s="578" t="s">
        <v>88</v>
      </c>
      <c r="V50" s="578"/>
      <c r="W50" s="176"/>
      <c r="X50" s="153"/>
      <c r="Y50" s="32"/>
      <c r="Z50" s="32"/>
      <c r="AA50" s="32"/>
      <c r="AB50" s="32"/>
      <c r="AC50" s="32"/>
      <c r="AD50" s="32"/>
      <c r="AE50" s="32"/>
      <c r="AF50" s="32"/>
      <c r="AG50" s="32"/>
      <c r="AH50" s="32"/>
      <c r="AI50" s="32"/>
      <c r="AJ50" s="32"/>
      <c r="AK50" s="32"/>
      <c r="AL50" s="32"/>
      <c r="AM50" s="32"/>
      <c r="AN50" s="32"/>
    </row>
    <row r="51" spans="2:40" ht="18" customHeight="1">
      <c r="B51" s="696"/>
      <c r="C51" s="697"/>
      <c r="D51" s="698"/>
      <c r="E51" s="696"/>
      <c r="F51" s="697"/>
      <c r="G51" s="698"/>
      <c r="H51" s="755" t="s">
        <v>48</v>
      </c>
      <c r="I51" s="756"/>
      <c r="J51" s="757"/>
      <c r="K51" s="169"/>
      <c r="L51" s="577" t="s">
        <v>79</v>
      </c>
      <c r="M51" s="577"/>
      <c r="N51" s="175"/>
      <c r="O51" s="169"/>
      <c r="P51" s="175" t="s">
        <v>460</v>
      </c>
      <c r="Q51" s="175"/>
      <c r="R51" s="175"/>
      <c r="S51" s="175"/>
      <c r="T51" s="175"/>
      <c r="U51" s="175"/>
      <c r="V51" s="175"/>
      <c r="W51" s="175"/>
      <c r="X51" s="62"/>
      <c r="Y51" s="32"/>
      <c r="Z51" s="32"/>
      <c r="AA51" s="32"/>
      <c r="AB51" s="32"/>
      <c r="AC51" s="32"/>
      <c r="AD51" s="32"/>
      <c r="AE51" s="32"/>
      <c r="AF51" s="32"/>
      <c r="AG51" s="32"/>
      <c r="AH51" s="32"/>
      <c r="AI51" s="32"/>
      <c r="AJ51" s="32"/>
      <c r="AK51" s="32"/>
      <c r="AL51" s="32"/>
      <c r="AM51" s="32"/>
      <c r="AN51" s="32"/>
    </row>
    <row r="52" spans="2:40" ht="18" customHeight="1">
      <c r="B52" s="696"/>
      <c r="C52" s="697"/>
      <c r="D52" s="698"/>
      <c r="E52" s="696"/>
      <c r="F52" s="697"/>
      <c r="G52" s="698"/>
      <c r="H52" s="761"/>
      <c r="I52" s="762"/>
      <c r="J52" s="763"/>
      <c r="K52" s="647" t="s">
        <v>83</v>
      </c>
      <c r="L52" s="578"/>
      <c r="M52" s="182"/>
      <c r="N52" s="172" t="s">
        <v>86</v>
      </c>
      <c r="O52" s="174"/>
      <c r="P52" s="578" t="s">
        <v>87</v>
      </c>
      <c r="Q52" s="578"/>
      <c r="R52" s="174"/>
      <c r="S52" s="172" t="s">
        <v>86</v>
      </c>
      <c r="T52" s="174"/>
      <c r="U52" s="578" t="s">
        <v>88</v>
      </c>
      <c r="V52" s="578"/>
      <c r="W52" s="176"/>
      <c r="X52" s="153"/>
      <c r="Y52" s="32"/>
      <c r="Z52" s="32"/>
      <c r="AA52" s="32"/>
      <c r="AB52" s="32"/>
      <c r="AC52" s="32"/>
      <c r="AD52" s="32"/>
      <c r="AE52" s="32"/>
      <c r="AF52" s="32"/>
      <c r="AG52" s="32"/>
      <c r="AH52" s="32"/>
      <c r="AI52" s="32"/>
      <c r="AJ52" s="32"/>
      <c r="AK52" s="32"/>
      <c r="AL52" s="32"/>
      <c r="AM52" s="32"/>
      <c r="AN52" s="32"/>
    </row>
    <row r="53" spans="2:40" ht="18" customHeight="1">
      <c r="B53" s="696"/>
      <c r="C53" s="697"/>
      <c r="D53" s="698"/>
      <c r="E53" s="696"/>
      <c r="F53" s="697"/>
      <c r="G53" s="698"/>
      <c r="H53" s="755" t="s">
        <v>94</v>
      </c>
      <c r="I53" s="756"/>
      <c r="J53" s="757"/>
      <c r="K53" s="169"/>
      <c r="L53" s="577" t="s">
        <v>79</v>
      </c>
      <c r="M53" s="577"/>
      <c r="N53" s="175"/>
      <c r="O53" s="169"/>
      <c r="P53" s="175" t="s">
        <v>460</v>
      </c>
      <c r="Q53" s="175"/>
      <c r="R53" s="175"/>
      <c r="S53" s="175"/>
      <c r="T53" s="175"/>
      <c r="U53" s="175"/>
      <c r="V53" s="175"/>
      <c r="W53" s="175"/>
      <c r="X53" s="62"/>
      <c r="Y53" s="32"/>
      <c r="Z53" s="32"/>
      <c r="AA53" s="32"/>
      <c r="AB53" s="32"/>
      <c r="AC53" s="32"/>
      <c r="AD53" s="32"/>
      <c r="AE53" s="32"/>
      <c r="AF53" s="32"/>
      <c r="AG53" s="32"/>
      <c r="AH53" s="32"/>
      <c r="AI53" s="32"/>
      <c r="AJ53" s="32"/>
      <c r="AK53" s="32"/>
      <c r="AL53" s="32"/>
      <c r="AM53" s="32"/>
      <c r="AN53" s="32"/>
    </row>
    <row r="54" spans="2:40" ht="18" customHeight="1">
      <c r="B54" s="696"/>
      <c r="C54" s="697"/>
      <c r="D54" s="698"/>
      <c r="E54" s="696"/>
      <c r="F54" s="697"/>
      <c r="G54" s="698"/>
      <c r="H54" s="761"/>
      <c r="I54" s="762"/>
      <c r="J54" s="763"/>
      <c r="K54" s="647" t="s">
        <v>84</v>
      </c>
      <c r="L54" s="578"/>
      <c r="M54" s="715"/>
      <c r="N54" s="715"/>
      <c r="O54" s="715"/>
      <c r="P54" s="715"/>
      <c r="Q54" s="715"/>
      <c r="R54" s="715"/>
      <c r="S54" s="715"/>
      <c r="T54" s="715"/>
      <c r="U54" s="715"/>
      <c r="V54" s="715"/>
      <c r="W54" s="715"/>
      <c r="X54" s="716"/>
      <c r="Y54" s="35"/>
      <c r="Z54" s="32"/>
      <c r="AA54" s="32"/>
      <c r="AB54" s="32"/>
      <c r="AC54" s="32"/>
      <c r="AD54" s="32"/>
      <c r="AE54" s="32"/>
      <c r="AF54" s="32"/>
      <c r="AG54" s="32"/>
      <c r="AH54" s="32"/>
      <c r="AI54" s="32"/>
      <c r="AJ54" s="32"/>
      <c r="AK54" s="32"/>
      <c r="AL54" s="32"/>
      <c r="AM54" s="32"/>
      <c r="AN54" s="32"/>
    </row>
    <row r="55" spans="2:40" ht="18" customHeight="1">
      <c r="B55" s="696"/>
      <c r="C55" s="697"/>
      <c r="D55" s="698"/>
      <c r="E55" s="693" t="s">
        <v>49</v>
      </c>
      <c r="F55" s="694"/>
      <c r="G55" s="695"/>
      <c r="H55" s="649" t="s">
        <v>96</v>
      </c>
      <c r="I55" s="650"/>
      <c r="J55" s="651"/>
      <c r="K55" s="167"/>
      <c r="L55" s="814" t="s">
        <v>97</v>
      </c>
      <c r="M55" s="814"/>
      <c r="N55" s="814"/>
      <c r="O55" s="167"/>
      <c r="P55" s="814" t="s">
        <v>89</v>
      </c>
      <c r="Q55" s="814"/>
      <c r="R55" s="183"/>
      <c r="S55" s="183"/>
      <c r="T55" s="183"/>
      <c r="U55" s="183"/>
      <c r="V55" s="183"/>
      <c r="W55" s="183"/>
      <c r="X55" s="152"/>
      <c r="Y55" s="32"/>
      <c r="Z55" s="32"/>
      <c r="AA55" s="32"/>
      <c r="AB55" s="32"/>
      <c r="AC55" s="32"/>
      <c r="AD55" s="32"/>
      <c r="AE55" s="32"/>
      <c r="AF55" s="32"/>
      <c r="AG55" s="32"/>
      <c r="AH55" s="32"/>
      <c r="AI55" s="32"/>
      <c r="AJ55" s="32"/>
      <c r="AK55" s="32"/>
      <c r="AL55" s="32"/>
      <c r="AM55" s="32"/>
      <c r="AN55" s="32"/>
    </row>
    <row r="56" spans="2:40" ht="18" customHeight="1">
      <c r="B56" s="699"/>
      <c r="C56" s="700"/>
      <c r="D56" s="701"/>
      <c r="E56" s="699"/>
      <c r="F56" s="700"/>
      <c r="G56" s="701"/>
      <c r="H56" s="649" t="s">
        <v>50</v>
      </c>
      <c r="I56" s="650"/>
      <c r="J56" s="651"/>
      <c r="K56" s="167"/>
      <c r="L56" s="814" t="s">
        <v>85</v>
      </c>
      <c r="M56" s="814"/>
      <c r="N56" s="814"/>
      <c r="O56" s="167"/>
      <c r="P56" s="814" t="s">
        <v>89</v>
      </c>
      <c r="Q56" s="814"/>
      <c r="R56" s="167"/>
      <c r="S56" s="183" t="s">
        <v>90</v>
      </c>
      <c r="T56" s="183"/>
      <c r="U56" s="719"/>
      <c r="V56" s="719"/>
      <c r="W56" s="719"/>
      <c r="X56" s="720"/>
      <c r="Y56" s="35"/>
      <c r="Z56" s="32"/>
      <c r="AA56" s="32"/>
      <c r="AB56" s="32"/>
      <c r="AC56" s="32"/>
      <c r="AD56" s="32"/>
      <c r="AE56" s="32"/>
      <c r="AF56" s="32"/>
      <c r="AG56" s="32"/>
      <c r="AH56" s="32"/>
      <c r="AI56" s="32"/>
      <c r="AJ56" s="32"/>
      <c r="AK56" s="32"/>
      <c r="AL56" s="32"/>
      <c r="AM56" s="32"/>
      <c r="AN56" s="32"/>
    </row>
    <row r="57" spans="2:40" ht="18" customHeight="1">
      <c r="B57" s="729" t="s">
        <v>625</v>
      </c>
      <c r="C57" s="730"/>
      <c r="D57" s="731"/>
      <c r="E57" s="190"/>
      <c r="F57" s="33"/>
      <c r="G57" s="33"/>
      <c r="H57" s="33"/>
      <c r="I57" s="33"/>
      <c r="J57" s="33"/>
      <c r="K57" s="33"/>
      <c r="L57" s="33"/>
      <c r="M57" s="33"/>
      <c r="N57" s="33"/>
      <c r="O57" s="33"/>
      <c r="P57" s="33"/>
      <c r="Q57" s="33"/>
      <c r="R57" s="33"/>
      <c r="S57" s="33"/>
      <c r="T57" s="33"/>
      <c r="U57" s="33"/>
      <c r="V57" s="33"/>
      <c r="W57" s="33"/>
      <c r="X57" s="34"/>
    </row>
    <row r="58" spans="2:40" ht="18" customHeight="1">
      <c r="B58" s="736"/>
      <c r="C58" s="737"/>
      <c r="D58" s="738"/>
      <c r="E58" s="32"/>
      <c r="F58" s="32"/>
      <c r="G58" s="599" t="s">
        <v>123</v>
      </c>
      <c r="H58" s="652"/>
      <c r="I58" s="653" t="s">
        <v>124</v>
      </c>
      <c r="J58" s="600"/>
      <c r="K58" s="599" t="s">
        <v>125</v>
      </c>
      <c r="L58" s="600"/>
      <c r="M58" s="599" t="s">
        <v>126</v>
      </c>
      <c r="N58" s="652"/>
      <c r="O58" s="653" t="s">
        <v>127</v>
      </c>
      <c r="P58" s="652"/>
      <c r="Q58" s="653" t="s">
        <v>128</v>
      </c>
      <c r="R58" s="652"/>
      <c r="S58" s="653" t="s">
        <v>129</v>
      </c>
      <c r="T58" s="600"/>
      <c r="U58" s="599" t="s">
        <v>130</v>
      </c>
      <c r="V58" s="600"/>
      <c r="W58" s="599" t="s">
        <v>131</v>
      </c>
      <c r="X58" s="600"/>
    </row>
    <row r="59" spans="2:40" ht="18" customHeight="1">
      <c r="B59" s="736"/>
      <c r="C59" s="737"/>
      <c r="D59" s="738"/>
      <c r="E59" s="667" t="s">
        <v>135</v>
      </c>
      <c r="F59" s="668"/>
      <c r="G59" s="659"/>
      <c r="H59" s="658"/>
      <c r="I59" s="656"/>
      <c r="J59" s="657"/>
      <c r="K59" s="654">
        <f>SUM(G59:J59)</f>
        <v>0</v>
      </c>
      <c r="L59" s="655"/>
      <c r="M59" s="659"/>
      <c r="N59" s="658"/>
      <c r="O59" s="656"/>
      <c r="P59" s="658"/>
      <c r="Q59" s="656"/>
      <c r="R59" s="658"/>
      <c r="S59" s="656"/>
      <c r="T59" s="657"/>
      <c r="U59" s="654">
        <f>SUM(M59:T59)</f>
        <v>0</v>
      </c>
      <c r="V59" s="655"/>
      <c r="W59" s="654">
        <f>SUM(K59,U59)</f>
        <v>0</v>
      </c>
      <c r="X59" s="655"/>
    </row>
    <row r="60" spans="2:40" ht="18" customHeight="1" thickBot="1">
      <c r="B60" s="736"/>
      <c r="C60" s="737"/>
      <c r="D60" s="738"/>
      <c r="E60" s="667" t="s">
        <v>133</v>
      </c>
      <c r="F60" s="668"/>
      <c r="G60" s="725"/>
      <c r="H60" s="726"/>
      <c r="I60" s="727"/>
      <c r="J60" s="728"/>
      <c r="K60" s="665">
        <f>SUM(G60:J60)</f>
        <v>0</v>
      </c>
      <c r="L60" s="666"/>
      <c r="M60" s="725"/>
      <c r="N60" s="726"/>
      <c r="O60" s="727"/>
      <c r="P60" s="726"/>
      <c r="Q60" s="727"/>
      <c r="R60" s="726"/>
      <c r="S60" s="727"/>
      <c r="T60" s="728"/>
      <c r="U60" s="665">
        <f>SUM(M60:T60)</f>
        <v>0</v>
      </c>
      <c r="V60" s="666"/>
      <c r="W60" s="665">
        <f>SUM(K60,U60)</f>
        <v>0</v>
      </c>
      <c r="X60" s="666"/>
    </row>
    <row r="61" spans="2:40" ht="18" customHeight="1" thickTop="1">
      <c r="B61" s="736"/>
      <c r="C61" s="737"/>
      <c r="D61" s="738"/>
      <c r="E61" s="667" t="s">
        <v>134</v>
      </c>
      <c r="F61" s="668"/>
      <c r="G61" s="721">
        <f>G60-G59</f>
        <v>0</v>
      </c>
      <c r="H61" s="722"/>
      <c r="I61" s="723">
        <f t="shared" ref="I61" si="0">I60-I59</f>
        <v>0</v>
      </c>
      <c r="J61" s="724"/>
      <c r="K61" s="721">
        <f t="shared" ref="K61" si="1">K60-K59</f>
        <v>0</v>
      </c>
      <c r="L61" s="724"/>
      <c r="M61" s="721">
        <f t="shared" ref="M61" si="2">M60-M59</f>
        <v>0</v>
      </c>
      <c r="N61" s="722"/>
      <c r="O61" s="723">
        <f t="shared" ref="O61" si="3">O60-O59</f>
        <v>0</v>
      </c>
      <c r="P61" s="722"/>
      <c r="Q61" s="723">
        <f t="shared" ref="Q61" si="4">Q60-Q59</f>
        <v>0</v>
      </c>
      <c r="R61" s="722"/>
      <c r="S61" s="723">
        <f t="shared" ref="S61" si="5">S60-S59</f>
        <v>0</v>
      </c>
      <c r="T61" s="724"/>
      <c r="U61" s="721">
        <f t="shared" ref="U61" si="6">U60-U59</f>
        <v>0</v>
      </c>
      <c r="V61" s="724"/>
      <c r="W61" s="721">
        <f t="shared" ref="W61" si="7">W60-W59</f>
        <v>0</v>
      </c>
      <c r="X61" s="724"/>
    </row>
    <row r="62" spans="2:40" ht="18" customHeight="1">
      <c r="B62" s="736"/>
      <c r="C62" s="737"/>
      <c r="D62" s="738"/>
      <c r="E62" s="149"/>
      <c r="F62" s="149"/>
      <c r="G62" s="717" t="s">
        <v>136</v>
      </c>
      <c r="H62" s="717"/>
      <c r="I62" s="717"/>
      <c r="J62" s="717"/>
      <c r="K62" s="717"/>
      <c r="L62" s="717"/>
      <c r="M62" s="717"/>
      <c r="N62" s="717"/>
      <c r="O62" s="717"/>
      <c r="P62" s="717"/>
      <c r="Q62" s="717"/>
      <c r="R62" s="717"/>
      <c r="S62" s="717"/>
      <c r="T62" s="717"/>
      <c r="U62" s="717"/>
      <c r="V62" s="717"/>
      <c r="W62" s="717"/>
      <c r="X62" s="718"/>
    </row>
    <row r="63" spans="2:40" ht="18" customHeight="1">
      <c r="B63" s="736"/>
      <c r="C63" s="737"/>
      <c r="D63" s="738"/>
      <c r="E63" s="32"/>
      <c r="F63" s="32"/>
      <c r="G63" s="38" t="s">
        <v>290</v>
      </c>
      <c r="H63" s="38"/>
      <c r="I63" s="38"/>
      <c r="J63" s="38"/>
      <c r="K63" s="38"/>
      <c r="L63" s="38"/>
      <c r="M63" s="38"/>
      <c r="N63" s="38"/>
      <c r="O63" s="38"/>
      <c r="P63" s="38"/>
      <c r="Q63" s="38"/>
      <c r="R63" s="38"/>
      <c r="S63" s="38"/>
      <c r="T63" s="38"/>
      <c r="U63" s="38"/>
      <c r="V63" s="38"/>
      <c r="W63" s="32"/>
      <c r="X63" s="36"/>
    </row>
    <row r="64" spans="2:40" ht="18" customHeight="1">
      <c r="B64" s="732"/>
      <c r="C64" s="733"/>
      <c r="D64" s="734"/>
      <c r="E64" s="187"/>
      <c r="F64" s="187"/>
      <c r="G64" s="188"/>
      <c r="H64" s="188"/>
      <c r="I64" s="188"/>
      <c r="J64" s="188"/>
      <c r="K64" s="188"/>
      <c r="L64" s="188"/>
      <c r="M64" s="188"/>
      <c r="N64" s="188"/>
      <c r="O64" s="188"/>
      <c r="P64" s="188"/>
      <c r="Q64" s="188"/>
      <c r="R64" s="188"/>
      <c r="S64" s="188"/>
      <c r="T64" s="188"/>
      <c r="U64" s="188"/>
      <c r="V64" s="188"/>
      <c r="W64" s="187"/>
      <c r="X64" s="189"/>
    </row>
    <row r="65" spans="2:24" ht="18" customHeight="1">
      <c r="B65" s="729" t="s">
        <v>650</v>
      </c>
      <c r="C65" s="845"/>
      <c r="D65" s="846"/>
      <c r="E65" s="33"/>
      <c r="F65" s="33"/>
      <c r="G65" s="191"/>
      <c r="H65" s="191"/>
      <c r="I65" s="191"/>
      <c r="J65" s="191"/>
      <c r="K65" s="191"/>
      <c r="L65" s="191"/>
      <c r="M65" s="191"/>
      <c r="N65" s="191"/>
      <c r="O65" s="191"/>
      <c r="P65" s="191"/>
      <c r="Q65" s="191"/>
      <c r="R65" s="191"/>
      <c r="S65" s="191"/>
      <c r="T65" s="191"/>
      <c r="U65" s="191"/>
      <c r="V65" s="191"/>
      <c r="W65" s="33"/>
      <c r="X65" s="34"/>
    </row>
    <row r="66" spans="2:24" ht="18" customHeight="1">
      <c r="B66" s="847"/>
      <c r="C66" s="848"/>
      <c r="D66" s="849"/>
      <c r="E66" s="149" t="s">
        <v>636</v>
      </c>
      <c r="F66" s="149"/>
      <c r="G66" s="149"/>
      <c r="H66" s="149"/>
      <c r="I66" s="149"/>
      <c r="J66" s="149"/>
      <c r="K66" s="149"/>
      <c r="L66" s="149"/>
      <c r="M66" s="149"/>
      <c r="N66" s="149"/>
      <c r="O66" s="149"/>
      <c r="P66" s="149"/>
      <c r="Q66" s="149"/>
      <c r="R66" s="149"/>
      <c r="S66" s="149"/>
      <c r="T66" s="149"/>
      <c r="U66" s="149"/>
      <c r="V66" s="149"/>
      <c r="W66" s="32"/>
      <c r="X66" s="36"/>
    </row>
    <row r="67" spans="2:24" ht="18" customHeight="1">
      <c r="B67" s="847"/>
      <c r="C67" s="848"/>
      <c r="D67" s="849"/>
      <c r="E67" s="149"/>
      <c r="F67" s="660"/>
      <c r="G67" s="661"/>
      <c r="H67" s="662"/>
      <c r="I67" s="599" t="s">
        <v>292</v>
      </c>
      <c r="J67" s="600"/>
      <c r="K67" s="599" t="s">
        <v>293</v>
      </c>
      <c r="L67" s="600"/>
      <c r="M67" s="599" t="s">
        <v>294</v>
      </c>
      <c r="N67" s="600"/>
      <c r="O67" s="599" t="s">
        <v>295</v>
      </c>
      <c r="P67" s="600"/>
      <c r="Q67" s="599" t="s">
        <v>296</v>
      </c>
      <c r="R67" s="600"/>
      <c r="S67" s="599" t="s">
        <v>297</v>
      </c>
      <c r="T67" s="600"/>
      <c r="U67" s="599" t="s">
        <v>298</v>
      </c>
      <c r="V67" s="600"/>
      <c r="W67" s="32"/>
      <c r="X67" s="36"/>
    </row>
    <row r="68" spans="2:24" ht="18" customHeight="1">
      <c r="B68" s="847"/>
      <c r="C68" s="848"/>
      <c r="D68" s="849"/>
      <c r="E68" s="149"/>
      <c r="F68" s="660" t="s">
        <v>132</v>
      </c>
      <c r="G68" s="661"/>
      <c r="H68" s="662"/>
      <c r="I68" s="654">
        <f>G59</f>
        <v>0</v>
      </c>
      <c r="J68" s="655"/>
      <c r="K68" s="654">
        <f>I59</f>
        <v>0</v>
      </c>
      <c r="L68" s="655"/>
      <c r="M68" s="654">
        <f>M59</f>
        <v>0</v>
      </c>
      <c r="N68" s="655"/>
      <c r="O68" s="654">
        <f>O59</f>
        <v>0</v>
      </c>
      <c r="P68" s="655"/>
      <c r="Q68" s="654">
        <f>Q59</f>
        <v>0</v>
      </c>
      <c r="R68" s="655"/>
      <c r="S68" s="654">
        <f>S59</f>
        <v>0</v>
      </c>
      <c r="T68" s="655"/>
      <c r="U68" s="599">
        <f>SUM(I68:T68)</f>
        <v>0</v>
      </c>
      <c r="V68" s="600"/>
      <c r="W68" s="32"/>
      <c r="X68" s="36"/>
    </row>
    <row r="69" spans="2:24" ht="18" customHeight="1">
      <c r="B69" s="847"/>
      <c r="C69" s="848"/>
      <c r="D69" s="849"/>
      <c r="E69" s="149"/>
      <c r="F69" s="660" t="s">
        <v>291</v>
      </c>
      <c r="G69" s="661"/>
      <c r="H69" s="662"/>
      <c r="I69" s="663"/>
      <c r="J69" s="664"/>
      <c r="K69" s="663"/>
      <c r="L69" s="664"/>
      <c r="M69" s="663"/>
      <c r="N69" s="664"/>
      <c r="O69" s="663"/>
      <c r="P69" s="664"/>
      <c r="Q69" s="663"/>
      <c r="R69" s="664"/>
      <c r="S69" s="663"/>
      <c r="T69" s="664"/>
      <c r="U69" s="599">
        <f>SUM(I69:T69)</f>
        <v>0</v>
      </c>
      <c r="V69" s="600"/>
      <c r="W69" s="32"/>
      <c r="X69" s="36"/>
    </row>
    <row r="70" spans="2:24" ht="15.75" customHeight="1">
      <c r="B70" s="847"/>
      <c r="C70" s="848"/>
      <c r="D70" s="849"/>
      <c r="E70" s="149"/>
      <c r="F70" s="660" t="s">
        <v>299</v>
      </c>
      <c r="G70" s="661"/>
      <c r="H70" s="662"/>
      <c r="I70" s="599" t="str">
        <f>IF(I68=0,"－",I69/I68)</f>
        <v>－</v>
      </c>
      <c r="J70" s="600"/>
      <c r="K70" s="599" t="str">
        <f t="shared" ref="K70" si="8">IF(K68=0,"－",K69/K68)</f>
        <v>－</v>
      </c>
      <c r="L70" s="600"/>
      <c r="M70" s="599" t="str">
        <f t="shared" ref="M70" si="9">IF(M68=0,"－",M69/M68)</f>
        <v>－</v>
      </c>
      <c r="N70" s="600"/>
      <c r="O70" s="599" t="str">
        <f t="shared" ref="O70" si="10">IF(O68=0,"－",O69/O68)</f>
        <v>－</v>
      </c>
      <c r="P70" s="600"/>
      <c r="Q70" s="599" t="str">
        <f t="shared" ref="Q70" si="11">IF(Q68=0,"－",Q69/Q68)</f>
        <v>－</v>
      </c>
      <c r="R70" s="600"/>
      <c r="S70" s="599" t="str">
        <f t="shared" ref="S70" si="12">IF(S68=0,"－",S69/S68)</f>
        <v>－</v>
      </c>
      <c r="T70" s="600"/>
      <c r="U70" s="599" t="str">
        <f t="shared" ref="U70" si="13">IF(U68=0,"－",U69/U68)</f>
        <v>－</v>
      </c>
      <c r="V70" s="600"/>
      <c r="W70" s="32"/>
      <c r="X70" s="36"/>
    </row>
    <row r="71" spans="2:24" ht="18" customHeight="1">
      <c r="B71" s="850"/>
      <c r="C71" s="851"/>
      <c r="D71" s="852"/>
      <c r="E71" s="187"/>
      <c r="F71" s="187"/>
      <c r="G71" s="187"/>
      <c r="H71" s="187"/>
      <c r="I71" s="187"/>
      <c r="J71" s="187"/>
      <c r="K71" s="187"/>
      <c r="L71" s="187"/>
      <c r="M71" s="187"/>
      <c r="N71" s="187"/>
      <c r="O71" s="187"/>
      <c r="P71" s="187"/>
      <c r="Q71" s="187"/>
      <c r="R71" s="187"/>
      <c r="S71" s="187"/>
      <c r="T71" s="187"/>
      <c r="U71" s="187"/>
      <c r="V71" s="187"/>
      <c r="W71" s="187"/>
      <c r="X71" s="189"/>
    </row>
    <row r="72" spans="2:24" ht="18" customHeight="1">
      <c r="B72" s="805" t="s">
        <v>227</v>
      </c>
      <c r="C72" s="806"/>
      <c r="D72" s="807"/>
      <c r="E72" s="368"/>
      <c r="F72" s="369"/>
      <c r="G72" s="623" t="s">
        <v>217</v>
      </c>
      <c r="H72" s="624"/>
      <c r="I72" s="623" t="s">
        <v>218</v>
      </c>
      <c r="J72" s="624"/>
      <c r="K72" s="623" t="s">
        <v>219</v>
      </c>
      <c r="L72" s="624"/>
      <c r="M72" s="623" t="s">
        <v>225</v>
      </c>
      <c r="N72" s="624"/>
      <c r="O72" s="862" t="s">
        <v>226</v>
      </c>
      <c r="P72" s="863"/>
      <c r="Q72" s="623" t="s">
        <v>220</v>
      </c>
      <c r="R72" s="624"/>
      <c r="S72" s="623" t="s">
        <v>221</v>
      </c>
      <c r="T72" s="624"/>
      <c r="U72" s="623" t="s">
        <v>222</v>
      </c>
      <c r="V72" s="624"/>
      <c r="W72" s="644" t="s">
        <v>119</v>
      </c>
      <c r="X72" s="646"/>
    </row>
    <row r="73" spans="2:24" ht="18" customHeight="1">
      <c r="B73" s="808"/>
      <c r="C73" s="809"/>
      <c r="D73" s="810"/>
      <c r="E73" s="623" t="s">
        <v>223</v>
      </c>
      <c r="F73" s="624"/>
      <c r="G73" s="614"/>
      <c r="H73" s="615"/>
      <c r="I73" s="614"/>
      <c r="J73" s="615"/>
      <c r="K73" s="614"/>
      <c r="L73" s="615"/>
      <c r="M73" s="614"/>
      <c r="N73" s="615"/>
      <c r="O73" s="614"/>
      <c r="P73" s="615"/>
      <c r="Q73" s="614"/>
      <c r="R73" s="615"/>
      <c r="S73" s="614"/>
      <c r="T73" s="615"/>
      <c r="U73" s="614"/>
      <c r="V73" s="615"/>
      <c r="W73" s="612">
        <f>SUM(G73:V73)</f>
        <v>0</v>
      </c>
      <c r="X73" s="613"/>
    </row>
    <row r="74" spans="2:24" ht="18" customHeight="1">
      <c r="B74" s="811"/>
      <c r="C74" s="812"/>
      <c r="D74" s="813"/>
      <c r="E74" s="623" t="s">
        <v>224</v>
      </c>
      <c r="F74" s="624"/>
      <c r="G74" s="625"/>
      <c r="H74" s="626"/>
      <c r="I74" s="614"/>
      <c r="J74" s="615"/>
      <c r="K74" s="614"/>
      <c r="L74" s="615"/>
      <c r="M74" s="614"/>
      <c r="N74" s="615"/>
      <c r="O74" s="614"/>
      <c r="P74" s="615"/>
      <c r="Q74" s="614"/>
      <c r="R74" s="615"/>
      <c r="S74" s="614"/>
      <c r="T74" s="615"/>
      <c r="U74" s="614"/>
      <c r="V74" s="615"/>
      <c r="W74" s="612">
        <f>SUM(G74:V74)</f>
        <v>0</v>
      </c>
      <c r="X74" s="613"/>
    </row>
    <row r="75" spans="2:24" ht="18" customHeight="1">
      <c r="B75" s="853" t="s">
        <v>235</v>
      </c>
      <c r="C75" s="854"/>
      <c r="D75" s="855"/>
      <c r="E75" s="56" t="s">
        <v>300</v>
      </c>
      <c r="F75" s="54"/>
      <c r="G75" s="54"/>
      <c r="H75" s="54"/>
      <c r="I75" s="54"/>
      <c r="J75" s="54"/>
      <c r="K75" s="54"/>
      <c r="L75" s="54"/>
      <c r="M75" s="54"/>
      <c r="N75" s="54"/>
      <c r="O75" s="54"/>
      <c r="P75" s="54"/>
      <c r="Q75" s="54"/>
      <c r="R75" s="54"/>
      <c r="S75" s="88"/>
      <c r="T75" s="192"/>
      <c r="U75" s="54"/>
      <c r="V75" s="54"/>
      <c r="W75" s="54"/>
      <c r="X75" s="55"/>
    </row>
    <row r="76" spans="2:24" ht="18" customHeight="1">
      <c r="B76" s="856"/>
      <c r="C76" s="857"/>
      <c r="D76" s="858"/>
      <c r="E76" s="430" t="s">
        <v>234</v>
      </c>
      <c r="F76" s="431"/>
      <c r="G76" s="431"/>
      <c r="H76" s="431"/>
      <c r="I76" s="431"/>
      <c r="J76" s="431"/>
      <c r="K76" s="431"/>
      <c r="L76" s="431"/>
      <c r="M76" s="431"/>
      <c r="N76" s="431"/>
      <c r="O76" s="431"/>
      <c r="P76" s="431"/>
      <c r="Q76" s="431"/>
      <c r="R76" s="431"/>
      <c r="S76" s="431"/>
      <c r="T76" s="431"/>
      <c r="U76" s="431"/>
      <c r="V76" s="431"/>
      <c r="W76" s="432"/>
      <c r="X76" s="433"/>
    </row>
    <row r="77" spans="2:24" ht="18" customHeight="1" thickBot="1">
      <c r="B77" s="856"/>
      <c r="C77" s="857"/>
      <c r="D77" s="858"/>
      <c r="E77" s="644" t="s">
        <v>228</v>
      </c>
      <c r="F77" s="645"/>
      <c r="G77" s="646"/>
      <c r="H77" s="644" t="s">
        <v>229</v>
      </c>
      <c r="I77" s="645"/>
      <c r="J77" s="646"/>
      <c r="K77" s="644" t="s">
        <v>230</v>
      </c>
      <c r="L77" s="645"/>
      <c r="M77" s="646"/>
      <c r="N77" s="644" t="s">
        <v>231</v>
      </c>
      <c r="O77" s="645"/>
      <c r="P77" s="646"/>
      <c r="Q77" s="644" t="s">
        <v>232</v>
      </c>
      <c r="R77" s="645"/>
      <c r="S77" s="646"/>
      <c r="T77" s="839" t="s">
        <v>233</v>
      </c>
      <c r="U77" s="840"/>
      <c r="V77" s="841"/>
      <c r="W77" s="57"/>
      <c r="X77" s="40"/>
    </row>
    <row r="78" spans="2:24" ht="18" customHeight="1">
      <c r="B78" s="859"/>
      <c r="C78" s="860"/>
      <c r="D78" s="861"/>
      <c r="E78" s="659"/>
      <c r="F78" s="826"/>
      <c r="G78" s="657"/>
      <c r="H78" s="659"/>
      <c r="I78" s="826"/>
      <c r="J78" s="657"/>
      <c r="K78" s="659"/>
      <c r="L78" s="826"/>
      <c r="M78" s="657"/>
      <c r="N78" s="659"/>
      <c r="O78" s="826"/>
      <c r="P78" s="657"/>
      <c r="Q78" s="659"/>
      <c r="R78" s="826"/>
      <c r="S78" s="827"/>
      <c r="T78" s="842">
        <f>SUM(E78:S78)</f>
        <v>0</v>
      </c>
      <c r="U78" s="843"/>
      <c r="V78" s="844"/>
      <c r="W78" s="53"/>
      <c r="X78" s="40"/>
    </row>
    <row r="79" spans="2:24" ht="18" customHeight="1">
      <c r="B79" s="674" t="s">
        <v>331</v>
      </c>
      <c r="C79" s="675"/>
      <c r="D79" s="676"/>
      <c r="E79" s="33" t="s">
        <v>337</v>
      </c>
      <c r="F79" s="197"/>
      <c r="G79" s="197"/>
      <c r="H79" s="33"/>
      <c r="I79" s="33"/>
      <c r="J79" s="33"/>
      <c r="K79" s="33"/>
      <c r="L79" s="33"/>
      <c r="M79" s="33"/>
      <c r="N79" s="33"/>
      <c r="O79" s="33"/>
      <c r="P79" s="33"/>
      <c r="Q79" s="33"/>
      <c r="R79" s="33"/>
      <c r="S79" s="33"/>
      <c r="T79" s="33"/>
      <c r="U79" s="33"/>
      <c r="V79" s="33"/>
      <c r="W79" s="33"/>
      <c r="X79" s="34"/>
    </row>
    <row r="80" spans="2:24" ht="18" customHeight="1">
      <c r="B80" s="677"/>
      <c r="C80" s="678"/>
      <c r="D80" s="679"/>
      <c r="E80" s="674" t="s">
        <v>332</v>
      </c>
      <c r="F80" s="675"/>
      <c r="G80" s="676"/>
      <c r="H80" s="349"/>
      <c r="I80" s="689" t="s">
        <v>333</v>
      </c>
      <c r="J80" s="689"/>
      <c r="K80" s="689"/>
      <c r="L80" s="689"/>
      <c r="M80" s="689"/>
      <c r="N80" s="689"/>
      <c r="O80" s="689"/>
      <c r="P80" s="33"/>
      <c r="Q80" s="33"/>
      <c r="R80" s="349"/>
      <c r="S80" s="691" t="s">
        <v>336</v>
      </c>
      <c r="T80" s="691"/>
      <c r="U80" s="691"/>
      <c r="V80" s="691"/>
      <c r="W80" s="691"/>
      <c r="X80" s="692"/>
    </row>
    <row r="81" spans="1:26" ht="18" customHeight="1">
      <c r="B81" s="677"/>
      <c r="C81" s="678"/>
      <c r="D81" s="679"/>
      <c r="E81" s="677"/>
      <c r="F81" s="678"/>
      <c r="G81" s="679"/>
      <c r="H81" s="350"/>
      <c r="I81" s="198" t="s">
        <v>334</v>
      </c>
      <c r="J81" s="35"/>
      <c r="K81" s="35"/>
      <c r="L81" s="35"/>
      <c r="M81" s="35"/>
      <c r="N81" s="32"/>
      <c r="O81" s="32"/>
      <c r="P81" s="32"/>
      <c r="Q81" s="32"/>
      <c r="R81" s="32"/>
      <c r="S81" s="32"/>
      <c r="T81" s="32"/>
      <c r="U81" s="32"/>
      <c r="V81" s="32"/>
      <c r="W81" s="32"/>
      <c r="X81" s="36"/>
    </row>
    <row r="82" spans="1:26" ht="18" customHeight="1">
      <c r="B82" s="677"/>
      <c r="C82" s="678"/>
      <c r="D82" s="679"/>
      <c r="E82" s="680"/>
      <c r="F82" s="681"/>
      <c r="G82" s="682"/>
      <c r="H82" s="351"/>
      <c r="I82" s="199" t="s">
        <v>335</v>
      </c>
      <c r="J82" s="200"/>
      <c r="K82" s="200"/>
      <c r="L82" s="200"/>
      <c r="M82" s="200"/>
      <c r="N82" s="200"/>
      <c r="O82" s="200"/>
      <c r="P82" s="187"/>
      <c r="Q82" s="187"/>
      <c r="R82" s="352"/>
      <c r="S82" s="187" t="s">
        <v>341</v>
      </c>
      <c r="T82" s="187"/>
      <c r="U82" s="187"/>
      <c r="V82" s="187"/>
      <c r="W82" s="187"/>
      <c r="X82" s="189"/>
    </row>
    <row r="83" spans="1:26" ht="18" customHeight="1">
      <c r="B83" s="677"/>
      <c r="C83" s="678"/>
      <c r="D83" s="679"/>
      <c r="E83" s="674" t="s">
        <v>339</v>
      </c>
      <c r="F83" s="675"/>
      <c r="G83" s="676"/>
      <c r="H83" s="349"/>
      <c r="I83" s="689" t="s">
        <v>333</v>
      </c>
      <c r="J83" s="689"/>
      <c r="K83" s="689"/>
      <c r="L83" s="689"/>
      <c r="M83" s="689"/>
      <c r="N83" s="689"/>
      <c r="O83" s="689"/>
      <c r="P83" s="33"/>
      <c r="Q83" s="33"/>
      <c r="R83" s="349"/>
      <c r="S83" s="691" t="s">
        <v>336</v>
      </c>
      <c r="T83" s="691"/>
      <c r="U83" s="691"/>
      <c r="V83" s="691"/>
      <c r="W83" s="691"/>
      <c r="X83" s="692"/>
    </row>
    <row r="84" spans="1:26" ht="18" customHeight="1">
      <c r="B84" s="677"/>
      <c r="C84" s="678"/>
      <c r="D84" s="679"/>
      <c r="E84" s="677"/>
      <c r="F84" s="678"/>
      <c r="G84" s="679"/>
      <c r="H84" s="350"/>
      <c r="I84" s="198" t="s">
        <v>334</v>
      </c>
      <c r="J84" s="35"/>
      <c r="K84" s="35"/>
      <c r="L84" s="35"/>
      <c r="M84" s="35"/>
      <c r="N84" s="32"/>
      <c r="O84" s="32"/>
      <c r="P84" s="32"/>
      <c r="Q84" s="32"/>
      <c r="R84" s="32"/>
      <c r="S84" s="32"/>
      <c r="T84" s="32"/>
      <c r="U84" s="32"/>
      <c r="V84" s="32"/>
      <c r="W84" s="32"/>
      <c r="X84" s="36"/>
    </row>
    <row r="85" spans="1:26" ht="18" customHeight="1">
      <c r="B85" s="677"/>
      <c r="C85" s="678"/>
      <c r="D85" s="679"/>
      <c r="E85" s="680"/>
      <c r="F85" s="681"/>
      <c r="G85" s="682"/>
      <c r="H85" s="351"/>
      <c r="I85" s="199" t="s">
        <v>335</v>
      </c>
      <c r="J85" s="200"/>
      <c r="K85" s="200"/>
      <c r="L85" s="200"/>
      <c r="M85" s="200"/>
      <c r="N85" s="200"/>
      <c r="O85" s="200"/>
      <c r="P85" s="187"/>
      <c r="Q85" s="187"/>
      <c r="R85" s="352"/>
      <c r="S85" s="187" t="s">
        <v>341</v>
      </c>
      <c r="T85" s="187"/>
      <c r="U85" s="187"/>
      <c r="V85" s="187"/>
      <c r="W85" s="187"/>
      <c r="X85" s="189"/>
    </row>
    <row r="86" spans="1:26" ht="18" customHeight="1">
      <c r="B86" s="677"/>
      <c r="C86" s="678"/>
      <c r="D86" s="679"/>
      <c r="E86" s="32"/>
      <c r="F86" s="32"/>
      <c r="G86" s="32"/>
      <c r="H86" s="32"/>
      <c r="I86" s="32"/>
      <c r="J86" s="32"/>
      <c r="K86" s="32"/>
      <c r="L86" s="32"/>
      <c r="M86" s="32"/>
      <c r="N86" s="32"/>
      <c r="O86" s="32"/>
      <c r="P86" s="32"/>
      <c r="Q86" s="32"/>
      <c r="R86" s="32"/>
      <c r="S86" s="32"/>
      <c r="T86" s="32"/>
      <c r="U86" s="32"/>
      <c r="V86" s="32"/>
      <c r="W86" s="32"/>
      <c r="X86" s="36"/>
    </row>
    <row r="87" spans="1:26" ht="18" customHeight="1">
      <c r="B87" s="677"/>
      <c r="C87" s="678"/>
      <c r="D87" s="679"/>
      <c r="E87" s="32" t="s">
        <v>340</v>
      </c>
      <c r="F87" s="32"/>
      <c r="G87" s="32"/>
      <c r="H87" s="32"/>
      <c r="I87" s="32"/>
      <c r="J87" s="32"/>
      <c r="K87" s="32"/>
      <c r="L87" s="32"/>
      <c r="M87" s="32"/>
      <c r="N87" s="32"/>
      <c r="O87" s="32"/>
      <c r="P87" s="32"/>
      <c r="Q87" s="32"/>
      <c r="R87" s="32"/>
      <c r="S87" s="32"/>
      <c r="T87" s="32"/>
      <c r="U87" s="32"/>
      <c r="V87" s="32"/>
      <c r="W87" s="32"/>
      <c r="X87" s="36"/>
    </row>
    <row r="88" spans="1:26" ht="18" customHeight="1">
      <c r="B88" s="677"/>
      <c r="C88" s="678"/>
      <c r="D88" s="679"/>
      <c r="E88" s="674" t="s">
        <v>332</v>
      </c>
      <c r="F88" s="675"/>
      <c r="G88" s="676"/>
      <c r="H88" s="349"/>
      <c r="I88" s="689" t="s">
        <v>333</v>
      </c>
      <c r="J88" s="689"/>
      <c r="K88" s="689"/>
      <c r="L88" s="689"/>
      <c r="M88" s="689"/>
      <c r="N88" s="689"/>
      <c r="O88" s="689"/>
      <c r="P88" s="33"/>
      <c r="Q88" s="33"/>
      <c r="R88" s="349"/>
      <c r="S88" s="691" t="s">
        <v>336</v>
      </c>
      <c r="T88" s="691"/>
      <c r="U88" s="691"/>
      <c r="V88" s="691"/>
      <c r="W88" s="691"/>
      <c r="X88" s="692"/>
    </row>
    <row r="89" spans="1:26" ht="18" customHeight="1">
      <c r="B89" s="677"/>
      <c r="C89" s="678"/>
      <c r="D89" s="679"/>
      <c r="E89" s="677"/>
      <c r="F89" s="678"/>
      <c r="G89" s="679"/>
      <c r="H89" s="350"/>
      <c r="I89" s="198" t="s">
        <v>334</v>
      </c>
      <c r="J89" s="35"/>
      <c r="K89" s="35"/>
      <c r="L89" s="35"/>
      <c r="M89" s="35"/>
      <c r="N89" s="32"/>
      <c r="O89" s="32"/>
      <c r="P89" s="32"/>
      <c r="Q89" s="32"/>
      <c r="R89" s="32"/>
      <c r="S89" s="32"/>
      <c r="T89" s="32"/>
      <c r="U89" s="32"/>
      <c r="V89" s="32"/>
      <c r="W89" s="32"/>
      <c r="X89" s="36"/>
    </row>
    <row r="90" spans="1:26" ht="18" customHeight="1">
      <c r="B90" s="677"/>
      <c r="C90" s="678"/>
      <c r="D90" s="679"/>
      <c r="E90" s="680"/>
      <c r="F90" s="681"/>
      <c r="G90" s="682"/>
      <c r="H90" s="351"/>
      <c r="I90" s="199" t="s">
        <v>335</v>
      </c>
      <c r="J90" s="200"/>
      <c r="K90" s="200"/>
      <c r="L90" s="200"/>
      <c r="M90" s="200"/>
      <c r="N90" s="200"/>
      <c r="O90" s="200"/>
      <c r="P90" s="187"/>
      <c r="Q90" s="187"/>
      <c r="R90" s="352"/>
      <c r="S90" s="187" t="s">
        <v>341</v>
      </c>
      <c r="T90" s="187"/>
      <c r="U90" s="187"/>
      <c r="V90" s="187"/>
      <c r="W90" s="187"/>
      <c r="X90" s="189"/>
    </row>
    <row r="91" spans="1:26" ht="18" customHeight="1">
      <c r="B91" s="677"/>
      <c r="C91" s="678"/>
      <c r="D91" s="679"/>
      <c r="E91" s="674" t="s">
        <v>339</v>
      </c>
      <c r="F91" s="675"/>
      <c r="G91" s="676"/>
      <c r="H91" s="353"/>
      <c r="I91" s="689" t="s">
        <v>333</v>
      </c>
      <c r="J91" s="689"/>
      <c r="K91" s="689"/>
      <c r="L91" s="689"/>
      <c r="M91" s="689"/>
      <c r="N91" s="689"/>
      <c r="O91" s="689"/>
      <c r="P91" s="32"/>
      <c r="Q91" s="32"/>
      <c r="R91" s="353"/>
      <c r="S91" s="691" t="s">
        <v>336</v>
      </c>
      <c r="T91" s="691"/>
      <c r="U91" s="691"/>
      <c r="V91" s="691"/>
      <c r="W91" s="691"/>
      <c r="X91" s="692"/>
    </row>
    <row r="92" spans="1:26" ht="18" customHeight="1">
      <c r="B92" s="677"/>
      <c r="C92" s="678"/>
      <c r="D92" s="679"/>
      <c r="E92" s="677"/>
      <c r="F92" s="678"/>
      <c r="G92" s="679"/>
      <c r="H92" s="350"/>
      <c r="I92" s="198" t="s">
        <v>334</v>
      </c>
      <c r="J92" s="35"/>
      <c r="K92" s="35"/>
      <c r="L92" s="35"/>
      <c r="M92" s="35"/>
      <c r="N92" s="32"/>
      <c r="O92" s="32"/>
      <c r="P92" s="32"/>
      <c r="Q92" s="32"/>
      <c r="R92" s="32"/>
      <c r="S92" s="32"/>
      <c r="T92" s="32"/>
      <c r="U92" s="32"/>
      <c r="V92" s="32"/>
      <c r="W92" s="32"/>
      <c r="X92" s="36"/>
    </row>
    <row r="93" spans="1:26" ht="18" customHeight="1">
      <c r="B93" s="680"/>
      <c r="C93" s="681"/>
      <c r="D93" s="682"/>
      <c r="E93" s="680"/>
      <c r="F93" s="681"/>
      <c r="G93" s="682"/>
      <c r="H93" s="351"/>
      <c r="I93" s="199" t="s">
        <v>335</v>
      </c>
      <c r="J93" s="200"/>
      <c r="K93" s="200"/>
      <c r="L93" s="200"/>
      <c r="M93" s="200"/>
      <c r="N93" s="200"/>
      <c r="O93" s="200"/>
      <c r="P93" s="187"/>
      <c r="Q93" s="187"/>
      <c r="R93" s="352"/>
      <c r="S93" s="187" t="s">
        <v>341</v>
      </c>
      <c r="T93" s="187"/>
      <c r="U93" s="187"/>
      <c r="V93" s="187"/>
      <c r="W93" s="187"/>
      <c r="X93" s="189"/>
    </row>
    <row r="94" spans="1:26" ht="18" customHeight="1">
      <c r="A94" s="334"/>
      <c r="B94" s="838" t="s">
        <v>464</v>
      </c>
      <c r="C94" s="838"/>
      <c r="D94" s="838"/>
      <c r="E94" s="370"/>
      <c r="F94" s="622" t="s">
        <v>465</v>
      </c>
      <c r="G94" s="622"/>
      <c r="H94" s="622"/>
      <c r="I94" s="355" t="s">
        <v>466</v>
      </c>
      <c r="J94" s="335"/>
      <c r="K94" s="622" t="s">
        <v>467</v>
      </c>
      <c r="L94" s="622"/>
      <c r="M94" s="622"/>
      <c r="N94" s="622"/>
      <c r="O94" s="622"/>
      <c r="P94" s="622"/>
      <c r="Q94" s="354"/>
      <c r="R94" s="335"/>
      <c r="S94" s="622" t="s">
        <v>468</v>
      </c>
      <c r="T94" s="622"/>
      <c r="U94" s="622"/>
      <c r="V94" s="622"/>
      <c r="W94" s="622"/>
      <c r="X94" s="338" t="s">
        <v>170</v>
      </c>
      <c r="Y94" s="371"/>
      <c r="Z94" s="32"/>
    </row>
    <row r="95" spans="1:26" ht="18" customHeight="1">
      <c r="A95" s="334"/>
      <c r="B95" s="838"/>
      <c r="C95" s="838"/>
      <c r="D95" s="838"/>
      <c r="E95" s="343"/>
      <c r="F95" s="620" t="s">
        <v>469</v>
      </c>
      <c r="G95" s="620"/>
      <c r="H95" s="620"/>
      <c r="I95" s="336"/>
      <c r="J95" s="337"/>
      <c r="K95" s="337"/>
      <c r="L95" s="337"/>
      <c r="M95" s="337"/>
      <c r="N95" s="337"/>
      <c r="O95" s="337"/>
      <c r="P95" s="337"/>
      <c r="Q95" s="337"/>
      <c r="R95" s="337"/>
      <c r="S95" s="337"/>
      <c r="T95" s="337"/>
      <c r="U95" s="337"/>
      <c r="V95" s="337"/>
      <c r="W95" s="337"/>
      <c r="X95" s="344"/>
      <c r="Y95" s="371"/>
      <c r="Z95" s="32"/>
    </row>
    <row r="96" spans="1:26" ht="18" customHeight="1">
      <c r="A96" s="334"/>
      <c r="B96" s="838"/>
      <c r="C96" s="838"/>
      <c r="D96" s="838"/>
      <c r="E96" s="832" t="s">
        <v>470</v>
      </c>
      <c r="F96" s="833" t="s">
        <v>471</v>
      </c>
      <c r="G96" s="834"/>
      <c r="H96" s="834"/>
      <c r="I96" s="835"/>
      <c r="J96" s="343"/>
      <c r="K96" s="864" t="s">
        <v>465</v>
      </c>
      <c r="L96" s="864"/>
      <c r="M96" s="864"/>
      <c r="N96" s="32"/>
      <c r="O96" s="343"/>
      <c r="P96" s="868" t="s">
        <v>469</v>
      </c>
      <c r="Q96" s="868"/>
      <c r="R96" s="868"/>
      <c r="S96" s="32"/>
      <c r="T96" s="343"/>
      <c r="U96" s="868" t="s">
        <v>472</v>
      </c>
      <c r="V96" s="868"/>
      <c r="W96" s="868"/>
      <c r="X96" s="869"/>
      <c r="Y96" s="372"/>
      <c r="Z96" s="32"/>
    </row>
    <row r="97" spans="1:31" ht="18" customHeight="1">
      <c r="A97" s="334"/>
      <c r="B97" s="838"/>
      <c r="C97" s="838"/>
      <c r="D97" s="838"/>
      <c r="E97" s="832"/>
      <c r="F97" s="836" t="s">
        <v>473</v>
      </c>
      <c r="G97" s="837"/>
      <c r="H97" s="837"/>
      <c r="I97" s="837"/>
      <c r="J97" s="339"/>
      <c r="K97" s="865" t="s">
        <v>465</v>
      </c>
      <c r="L97" s="865"/>
      <c r="M97" s="865"/>
      <c r="N97" s="342"/>
      <c r="O97" s="339"/>
      <c r="P97" s="618" t="s">
        <v>469</v>
      </c>
      <c r="Q97" s="618"/>
      <c r="R97" s="618"/>
      <c r="S97" s="342"/>
      <c r="T97" s="339"/>
      <c r="U97" s="618" t="s">
        <v>472</v>
      </c>
      <c r="V97" s="618"/>
      <c r="W97" s="618"/>
      <c r="X97" s="619"/>
    </row>
    <row r="98" spans="1:31" ht="18" customHeight="1">
      <c r="A98" s="334"/>
      <c r="B98" s="838"/>
      <c r="C98" s="838"/>
      <c r="D98" s="838"/>
      <c r="E98" s="832"/>
      <c r="F98" s="642" t="s">
        <v>474</v>
      </c>
      <c r="G98" s="643"/>
      <c r="H98" s="643"/>
      <c r="I98" s="643"/>
      <c r="J98" s="340"/>
      <c r="K98" s="866" t="s">
        <v>465</v>
      </c>
      <c r="L98" s="866"/>
      <c r="M98" s="866"/>
      <c r="N98" s="341"/>
      <c r="O98" s="340"/>
      <c r="P98" s="620" t="s">
        <v>469</v>
      </c>
      <c r="Q98" s="620"/>
      <c r="R98" s="620"/>
      <c r="S98" s="187"/>
      <c r="T98" s="340"/>
      <c r="U98" s="620" t="s">
        <v>472</v>
      </c>
      <c r="V98" s="620"/>
      <c r="W98" s="620"/>
      <c r="X98" s="621"/>
    </row>
    <row r="99" spans="1:31" ht="18" customHeight="1">
      <c r="B99" s="197"/>
      <c r="C99" s="197"/>
      <c r="D99" s="197"/>
      <c r="E99" s="33"/>
      <c r="F99" s="33"/>
      <c r="G99" s="33"/>
      <c r="H99" s="33"/>
      <c r="I99" s="33"/>
      <c r="J99" s="33"/>
      <c r="K99" s="33"/>
      <c r="L99" s="33"/>
      <c r="M99" s="33"/>
      <c r="N99" s="33"/>
      <c r="O99" s="33"/>
      <c r="P99" s="33"/>
      <c r="Q99" s="33"/>
      <c r="R99" s="33"/>
      <c r="S99" s="33"/>
      <c r="T99" s="33"/>
      <c r="U99" s="33"/>
      <c r="V99" s="33"/>
      <c r="W99" s="33"/>
      <c r="X99" s="33"/>
    </row>
    <row r="100" spans="1:31" ht="18" customHeight="1">
      <c r="B100" s="80" t="s">
        <v>101</v>
      </c>
      <c r="C100" s="81"/>
      <c r="D100" s="81"/>
      <c r="E100" s="81"/>
      <c r="F100" s="81"/>
      <c r="G100" s="81"/>
      <c r="H100" s="81"/>
      <c r="I100" s="81"/>
      <c r="J100" s="81"/>
      <c r="K100" s="81"/>
      <c r="L100" s="81"/>
      <c r="M100" s="81"/>
      <c r="N100" s="81"/>
      <c r="O100" s="81"/>
      <c r="P100" s="81"/>
      <c r="Q100" s="81"/>
      <c r="R100" s="81"/>
      <c r="S100" s="81"/>
      <c r="T100" s="81"/>
      <c r="U100" s="81"/>
      <c r="V100" s="81"/>
      <c r="W100" s="81"/>
      <c r="X100" s="81"/>
    </row>
    <row r="101" spans="1:31" ht="18" customHeight="1">
      <c r="B101" s="683" t="s">
        <v>98</v>
      </c>
      <c r="C101" s="684"/>
      <c r="D101" s="685"/>
      <c r="E101" s="585"/>
      <c r="F101" s="577" t="s">
        <v>348</v>
      </c>
      <c r="G101" s="577"/>
      <c r="H101" s="577"/>
      <c r="I101" s="575"/>
      <c r="J101" s="577" t="s">
        <v>102</v>
      </c>
      <c r="K101" s="577"/>
      <c r="L101" s="577"/>
      <c r="M101" s="575"/>
      <c r="N101" s="577" t="s">
        <v>349</v>
      </c>
      <c r="O101" s="577"/>
      <c r="P101" s="575"/>
      <c r="Q101" s="610" t="s">
        <v>259</v>
      </c>
      <c r="R101" s="610"/>
      <c r="S101" s="634"/>
      <c r="T101" s="634"/>
      <c r="U101" s="634"/>
      <c r="V101" s="634"/>
      <c r="W101" s="634"/>
      <c r="X101" s="635"/>
    </row>
    <row r="102" spans="1:31" ht="18" customHeight="1">
      <c r="B102" s="686"/>
      <c r="C102" s="687"/>
      <c r="D102" s="688"/>
      <c r="E102" s="586"/>
      <c r="F102" s="578"/>
      <c r="G102" s="578"/>
      <c r="H102" s="578"/>
      <c r="I102" s="576"/>
      <c r="J102" s="578"/>
      <c r="K102" s="578"/>
      <c r="L102" s="578"/>
      <c r="M102" s="576"/>
      <c r="N102" s="578"/>
      <c r="O102" s="578"/>
      <c r="P102" s="576"/>
      <c r="Q102" s="611"/>
      <c r="R102" s="611"/>
      <c r="S102" s="636"/>
      <c r="T102" s="636"/>
      <c r="U102" s="636"/>
      <c r="V102" s="636"/>
      <c r="W102" s="636"/>
      <c r="X102" s="637"/>
    </row>
    <row r="103" spans="1:31" ht="18" customHeight="1">
      <c r="B103" s="579" t="s">
        <v>99</v>
      </c>
      <c r="C103" s="580"/>
      <c r="D103" s="581"/>
      <c r="E103" s="585"/>
      <c r="F103" s="575"/>
      <c r="G103" s="575"/>
      <c r="H103" s="577" t="s">
        <v>106</v>
      </c>
      <c r="I103" s="577" t="s">
        <v>103</v>
      </c>
      <c r="J103" s="577"/>
      <c r="K103" s="577"/>
      <c r="L103" s="609"/>
      <c r="M103" s="638"/>
      <c r="N103" s="639"/>
      <c r="O103" s="639"/>
      <c r="P103" s="179" t="s">
        <v>106</v>
      </c>
      <c r="Q103" s="577" t="s">
        <v>105</v>
      </c>
      <c r="R103" s="577"/>
      <c r="S103" s="609"/>
      <c r="T103" s="585"/>
      <c r="U103" s="575"/>
      <c r="V103" s="575"/>
      <c r="W103" s="577" t="s">
        <v>107</v>
      </c>
      <c r="X103" s="609"/>
      <c r="AA103" s="51" t="s">
        <v>190</v>
      </c>
      <c r="AE103" s="46" t="s">
        <v>212</v>
      </c>
    </row>
    <row r="104" spans="1:31" ht="18" customHeight="1">
      <c r="B104" s="582"/>
      <c r="C104" s="583"/>
      <c r="D104" s="584"/>
      <c r="E104" s="586"/>
      <c r="F104" s="576"/>
      <c r="G104" s="576"/>
      <c r="H104" s="578"/>
      <c r="I104" s="611" t="s">
        <v>104</v>
      </c>
      <c r="J104" s="611"/>
      <c r="K104" s="611"/>
      <c r="L104" s="791"/>
      <c r="M104" s="172" t="s">
        <v>113</v>
      </c>
      <c r="N104" s="576"/>
      <c r="O104" s="576"/>
      <c r="P104" s="172" t="s">
        <v>107</v>
      </c>
      <c r="Q104" s="578"/>
      <c r="R104" s="578"/>
      <c r="S104" s="690"/>
      <c r="T104" s="586"/>
      <c r="U104" s="576"/>
      <c r="V104" s="576"/>
      <c r="W104" s="578"/>
      <c r="X104" s="690"/>
      <c r="AA104" s="51" t="s">
        <v>191</v>
      </c>
      <c r="AE104" s="51" t="s">
        <v>199</v>
      </c>
    </row>
    <row r="105" spans="1:31" ht="18" customHeight="1">
      <c r="B105" s="579" t="s">
        <v>100</v>
      </c>
      <c r="C105" s="580"/>
      <c r="D105" s="581"/>
      <c r="E105" s="585"/>
      <c r="F105" s="577" t="s">
        <v>109</v>
      </c>
      <c r="G105" s="577"/>
      <c r="H105" s="575"/>
      <c r="I105" s="577" t="s">
        <v>108</v>
      </c>
      <c r="J105" s="577"/>
      <c r="K105" s="575"/>
      <c r="L105" s="610" t="s">
        <v>110</v>
      </c>
      <c r="M105" s="575"/>
      <c r="N105" s="610" t="s">
        <v>90</v>
      </c>
      <c r="O105" s="575"/>
      <c r="P105" s="575"/>
      <c r="Q105" s="707"/>
      <c r="R105" s="608" t="s">
        <v>111</v>
      </c>
      <c r="S105" s="609"/>
      <c r="T105" s="774"/>
      <c r="U105" s="634"/>
      <c r="V105" s="634"/>
      <c r="W105" s="610" t="s">
        <v>267</v>
      </c>
      <c r="X105" s="786"/>
      <c r="AA105" s="51" t="s">
        <v>192</v>
      </c>
      <c r="AE105" s="51" t="s">
        <v>202</v>
      </c>
    </row>
    <row r="106" spans="1:31" ht="18" customHeight="1">
      <c r="B106" s="582"/>
      <c r="C106" s="583"/>
      <c r="D106" s="584"/>
      <c r="E106" s="586"/>
      <c r="F106" s="578"/>
      <c r="G106" s="578"/>
      <c r="H106" s="576"/>
      <c r="I106" s="578"/>
      <c r="J106" s="578"/>
      <c r="K106" s="576"/>
      <c r="L106" s="611"/>
      <c r="M106" s="576"/>
      <c r="N106" s="611"/>
      <c r="O106" s="576"/>
      <c r="P106" s="576"/>
      <c r="Q106" s="867"/>
      <c r="R106" s="647"/>
      <c r="S106" s="690"/>
      <c r="T106" s="586"/>
      <c r="U106" s="576"/>
      <c r="V106" s="576"/>
      <c r="W106" s="611" t="s">
        <v>268</v>
      </c>
      <c r="X106" s="791"/>
      <c r="AA106" s="51" t="s">
        <v>193</v>
      </c>
      <c r="AE106" s="51" t="s">
        <v>200</v>
      </c>
    </row>
    <row r="107" spans="1:31" ht="18" customHeight="1">
      <c r="B107" s="764" t="s">
        <v>350</v>
      </c>
      <c r="C107" s="765"/>
      <c r="D107" s="766"/>
      <c r="E107" s="755" t="s">
        <v>351</v>
      </c>
      <c r="F107" s="756"/>
      <c r="G107" s="756"/>
      <c r="H107" s="707"/>
      <c r="I107" s="608" t="s">
        <v>352</v>
      </c>
      <c r="J107" s="577"/>
      <c r="K107" s="634"/>
      <c r="L107" s="828"/>
      <c r="M107" s="786" t="s">
        <v>353</v>
      </c>
      <c r="N107" s="674" t="s">
        <v>354</v>
      </c>
      <c r="O107" s="675"/>
      <c r="P107" s="575"/>
      <c r="Q107" s="575"/>
      <c r="R107" s="575"/>
      <c r="S107" s="577" t="s">
        <v>355</v>
      </c>
      <c r="X107" s="34"/>
      <c r="AA107" s="51"/>
      <c r="AE107" s="51" t="s">
        <v>203</v>
      </c>
    </row>
    <row r="108" spans="1:31" ht="18" customHeight="1">
      <c r="B108" s="767"/>
      <c r="C108" s="768"/>
      <c r="D108" s="769"/>
      <c r="E108" s="758"/>
      <c r="F108" s="759"/>
      <c r="G108" s="759"/>
      <c r="H108" s="603"/>
      <c r="I108" s="667"/>
      <c r="J108" s="633"/>
      <c r="K108" s="771"/>
      <c r="L108" s="829"/>
      <c r="M108" s="606"/>
      <c r="N108" s="677"/>
      <c r="O108" s="831"/>
      <c r="P108" s="602"/>
      <c r="Q108" s="602"/>
      <c r="R108" s="602"/>
      <c r="S108" s="633"/>
      <c r="X108" s="36"/>
      <c r="AA108" s="51"/>
      <c r="AE108" s="51" t="s">
        <v>201</v>
      </c>
    </row>
    <row r="109" spans="1:31" ht="18" customHeight="1">
      <c r="B109" s="767"/>
      <c r="C109" s="768"/>
      <c r="D109" s="769"/>
      <c r="E109" s="758"/>
      <c r="F109" s="759"/>
      <c r="G109" s="759"/>
      <c r="H109" s="603"/>
      <c r="I109" s="647"/>
      <c r="J109" s="578"/>
      <c r="K109" s="636"/>
      <c r="L109" s="830"/>
      <c r="M109" s="791"/>
      <c r="N109" s="680"/>
      <c r="O109" s="681"/>
      <c r="P109" s="576"/>
      <c r="Q109" s="576"/>
      <c r="R109" s="576"/>
      <c r="S109" s="578"/>
      <c r="X109" s="189"/>
      <c r="AA109" s="51"/>
      <c r="AE109" s="51" t="s">
        <v>204</v>
      </c>
    </row>
    <row r="110" spans="1:31" ht="18" customHeight="1">
      <c r="B110" s="693" t="s">
        <v>120</v>
      </c>
      <c r="C110" s="694"/>
      <c r="D110" s="695"/>
      <c r="E110" s="82"/>
      <c r="F110" s="428"/>
      <c r="G110" s="428"/>
      <c r="H110" s="429"/>
      <c r="I110" s="429"/>
      <c r="J110" s="429"/>
      <c r="K110" s="429"/>
      <c r="L110" s="429"/>
      <c r="M110" s="429"/>
      <c r="N110" s="429"/>
      <c r="O110" s="427" t="s">
        <v>114</v>
      </c>
      <c r="P110" s="427"/>
      <c r="Q110" s="427"/>
      <c r="R110" s="427"/>
      <c r="S110" s="427"/>
      <c r="T110" s="427"/>
      <c r="U110" s="427"/>
      <c r="V110" s="427"/>
      <c r="W110" s="427"/>
      <c r="X110" s="426"/>
      <c r="AA110" s="51" t="s">
        <v>194</v>
      </c>
      <c r="AE110" s="51" t="s">
        <v>205</v>
      </c>
    </row>
    <row r="111" spans="1:31" ht="18" customHeight="1">
      <c r="B111" s="696"/>
      <c r="C111" s="697"/>
      <c r="D111" s="698"/>
      <c r="E111" s="64"/>
      <c r="F111" s="601"/>
      <c r="G111" s="601"/>
      <c r="H111" s="602"/>
      <c r="I111" s="602"/>
      <c r="J111" s="602"/>
      <c r="K111" s="602"/>
      <c r="L111" s="602"/>
      <c r="M111" s="602"/>
      <c r="N111" s="603"/>
      <c r="O111" s="599" t="s">
        <v>115</v>
      </c>
      <c r="P111" s="607"/>
      <c r="Q111" s="600"/>
      <c r="R111" s="599" t="s">
        <v>105</v>
      </c>
      <c r="S111" s="607"/>
      <c r="T111" s="607"/>
      <c r="U111" s="600"/>
      <c r="V111" s="599" t="s">
        <v>116</v>
      </c>
      <c r="W111" s="607"/>
      <c r="X111" s="600"/>
      <c r="AA111" s="51" t="s">
        <v>195</v>
      </c>
      <c r="AE111" s="51" t="s">
        <v>206</v>
      </c>
    </row>
    <row r="112" spans="1:31" ht="18" customHeight="1">
      <c r="B112" s="696"/>
      <c r="C112" s="697"/>
      <c r="D112" s="698"/>
      <c r="E112" s="604" t="s">
        <v>121</v>
      </c>
      <c r="F112" s="605"/>
      <c r="G112" s="605"/>
      <c r="H112" s="605"/>
      <c r="I112" s="605"/>
      <c r="J112" s="605"/>
      <c r="K112" s="605"/>
      <c r="L112" s="605"/>
      <c r="M112" s="605"/>
      <c r="N112" s="606"/>
      <c r="O112" s="599" t="s">
        <v>117</v>
      </c>
      <c r="P112" s="607"/>
      <c r="Q112" s="600"/>
      <c r="R112" s="640"/>
      <c r="S112" s="641"/>
      <c r="T112" s="641"/>
      <c r="U112" s="327" t="s">
        <v>107</v>
      </c>
      <c r="V112" s="627" t="str">
        <f>IFERROR(R112/R114,"")</f>
        <v/>
      </c>
      <c r="W112" s="628"/>
      <c r="X112" s="629"/>
      <c r="AA112" s="51" t="s">
        <v>196</v>
      </c>
      <c r="AE112" s="51" t="s">
        <v>207</v>
      </c>
    </row>
    <row r="113" spans="2:31" ht="18" customHeight="1">
      <c r="B113" s="696"/>
      <c r="C113" s="697"/>
      <c r="D113" s="698"/>
      <c r="E113" s="154" t="s">
        <v>122</v>
      </c>
      <c r="F113" s="149"/>
      <c r="G113" s="149"/>
      <c r="H113" s="149"/>
      <c r="I113" s="149"/>
      <c r="J113" s="149"/>
      <c r="K113" s="149"/>
      <c r="L113" s="149"/>
      <c r="M113" s="149"/>
      <c r="N113" s="151"/>
      <c r="O113" s="608" t="s">
        <v>118</v>
      </c>
      <c r="P113" s="577"/>
      <c r="Q113" s="609"/>
      <c r="R113" s="616"/>
      <c r="S113" s="617"/>
      <c r="T113" s="617"/>
      <c r="U113" s="367" t="s">
        <v>107</v>
      </c>
      <c r="V113" s="630" t="str">
        <f>IFERROR(R113/R114,"")</f>
        <v/>
      </c>
      <c r="W113" s="631"/>
      <c r="X113" s="632"/>
      <c r="AA113" s="51" t="s">
        <v>197</v>
      </c>
      <c r="AE113" s="51" t="s">
        <v>208</v>
      </c>
    </row>
    <row r="114" spans="2:31" ht="18" customHeight="1">
      <c r="B114" s="699"/>
      <c r="C114" s="700"/>
      <c r="D114" s="701"/>
      <c r="E114" s="176"/>
      <c r="F114" s="359"/>
      <c r="G114" s="359"/>
      <c r="H114" s="359"/>
      <c r="I114" s="359"/>
      <c r="J114" s="359"/>
      <c r="K114" s="359"/>
      <c r="L114" s="359"/>
      <c r="M114" s="359"/>
      <c r="N114" s="176"/>
      <c r="O114" s="595" t="s">
        <v>119</v>
      </c>
      <c r="P114" s="595"/>
      <c r="Q114" s="595"/>
      <c r="R114" s="596">
        <f>SUM(R112:T113)</f>
        <v>0</v>
      </c>
      <c r="S114" s="596"/>
      <c r="T114" s="597"/>
      <c r="U114" s="365" t="s">
        <v>107</v>
      </c>
      <c r="V114" s="598">
        <v>1</v>
      </c>
      <c r="W114" s="598"/>
      <c r="X114" s="598"/>
      <c r="AA114" s="51" t="s">
        <v>198</v>
      </c>
      <c r="AE114" s="51" t="s">
        <v>209</v>
      </c>
    </row>
    <row r="115" spans="2:31" ht="18" customHeight="1">
      <c r="B115" s="579" t="s">
        <v>637</v>
      </c>
      <c r="C115" s="580"/>
      <c r="D115" s="581"/>
      <c r="E115" s="585"/>
      <c r="F115" s="587" t="s">
        <v>638</v>
      </c>
      <c r="G115" s="588"/>
      <c r="H115" s="591"/>
      <c r="I115" s="593" t="s">
        <v>639</v>
      </c>
      <c r="J115" s="593"/>
      <c r="K115" s="575"/>
      <c r="L115" s="577" t="s">
        <v>73</v>
      </c>
      <c r="M115" s="575"/>
      <c r="N115" s="577" t="s">
        <v>360</v>
      </c>
      <c r="O115" s="575"/>
      <c r="P115" s="577" t="s">
        <v>361</v>
      </c>
      <c r="Q115" s="82"/>
      <c r="R115" s="82"/>
      <c r="S115" s="82"/>
      <c r="T115" s="82"/>
      <c r="U115" s="82"/>
      <c r="V115" s="82"/>
      <c r="W115" s="82"/>
      <c r="X115" s="83"/>
      <c r="AA115" s="51"/>
      <c r="AE115" s="51" t="s">
        <v>210</v>
      </c>
    </row>
    <row r="116" spans="2:31" ht="18" customHeight="1">
      <c r="B116" s="582"/>
      <c r="C116" s="583"/>
      <c r="D116" s="584"/>
      <c r="E116" s="586"/>
      <c r="F116" s="589"/>
      <c r="G116" s="590"/>
      <c r="H116" s="592"/>
      <c r="I116" s="594"/>
      <c r="J116" s="594"/>
      <c r="K116" s="576"/>
      <c r="L116" s="578"/>
      <c r="M116" s="576"/>
      <c r="N116" s="578"/>
      <c r="O116" s="576"/>
      <c r="P116" s="578"/>
      <c r="Q116" s="70"/>
      <c r="R116" s="70"/>
      <c r="S116" s="70"/>
      <c r="T116" s="70"/>
      <c r="U116" s="70"/>
      <c r="V116" s="70"/>
      <c r="W116" s="70"/>
      <c r="X116" s="84"/>
      <c r="AA116" s="51"/>
      <c r="AE116" s="46" t="s">
        <v>211</v>
      </c>
    </row>
    <row r="117" spans="2:31" ht="18" customHeight="1">
      <c r="B117" s="329"/>
      <c r="C117" s="329"/>
      <c r="D117" s="329"/>
      <c r="E117" s="149" t="s">
        <v>640</v>
      </c>
      <c r="F117" s="203"/>
      <c r="G117" s="203"/>
      <c r="H117" s="203"/>
      <c r="I117" s="203"/>
      <c r="J117" s="203"/>
      <c r="K117" s="203"/>
      <c r="L117" s="203"/>
      <c r="M117" s="203"/>
      <c r="N117" s="149"/>
      <c r="O117" s="366"/>
      <c r="P117" s="366"/>
      <c r="Q117" s="366"/>
      <c r="R117" s="373"/>
      <c r="S117" s="373"/>
      <c r="T117" s="373"/>
      <c r="U117" s="366"/>
      <c r="V117" s="374"/>
      <c r="W117" s="374"/>
      <c r="X117" s="374"/>
    </row>
    <row r="118" spans="2:31" ht="18" customHeight="1">
      <c r="B118" s="360" t="s">
        <v>477</v>
      </c>
      <c r="C118" s="187"/>
      <c r="D118" s="187"/>
      <c r="I118" s="203"/>
      <c r="J118" s="203"/>
      <c r="K118" s="203"/>
      <c r="L118" s="203"/>
      <c r="M118" s="203"/>
      <c r="N118" s="149"/>
      <c r="O118" s="328"/>
      <c r="P118" s="328"/>
      <c r="Q118" s="328"/>
      <c r="R118" s="357"/>
      <c r="S118" s="357"/>
      <c r="T118" s="357"/>
      <c r="U118" s="328"/>
      <c r="V118" s="358"/>
      <c r="W118" s="358"/>
      <c r="X118" s="358"/>
    </row>
    <row r="119" spans="2:31" ht="18" customHeight="1">
      <c r="B119" s="729" t="s">
        <v>476</v>
      </c>
      <c r="C119" s="730"/>
      <c r="D119" s="731"/>
      <c r="E119" s="599" t="s">
        <v>137</v>
      </c>
      <c r="F119" s="607"/>
      <c r="G119" s="607"/>
      <c r="H119" s="607"/>
      <c r="I119" s="600"/>
      <c r="J119" s="599" t="s">
        <v>138</v>
      </c>
      <c r="K119" s="607"/>
      <c r="L119" s="607"/>
      <c r="M119" s="607"/>
      <c r="N119" s="600"/>
      <c r="O119" s="599" t="s">
        <v>139</v>
      </c>
      <c r="P119" s="607"/>
      <c r="Q119" s="607"/>
      <c r="R119" s="607"/>
      <c r="S119" s="600"/>
      <c r="T119" s="599" t="s">
        <v>140</v>
      </c>
      <c r="U119" s="607"/>
      <c r="V119" s="607"/>
      <c r="W119" s="607"/>
      <c r="X119" s="600"/>
    </row>
    <row r="120" spans="2:31" ht="18" customHeight="1">
      <c r="B120" s="736"/>
      <c r="C120" s="737"/>
      <c r="D120" s="738"/>
      <c r="E120" s="608" t="s">
        <v>153</v>
      </c>
      <c r="F120" s="577"/>
      <c r="G120" s="577"/>
      <c r="H120" s="577"/>
      <c r="I120" s="609"/>
      <c r="J120" s="147"/>
      <c r="K120" s="82" t="s">
        <v>141</v>
      </c>
      <c r="L120" s="82"/>
      <c r="M120" s="82"/>
      <c r="N120" s="83"/>
      <c r="O120" s="147"/>
      <c r="P120" s="82" t="s">
        <v>141</v>
      </c>
      <c r="Q120" s="82"/>
      <c r="R120" s="82"/>
      <c r="S120" s="83"/>
      <c r="T120" s="331"/>
      <c r="U120" s="82" t="s">
        <v>141</v>
      </c>
      <c r="V120" s="82"/>
      <c r="W120" s="82"/>
      <c r="X120" s="83"/>
    </row>
    <row r="121" spans="2:31" ht="18" customHeight="1">
      <c r="B121" s="736"/>
      <c r="C121" s="737"/>
      <c r="D121" s="738"/>
      <c r="E121" s="647"/>
      <c r="F121" s="578"/>
      <c r="G121" s="578"/>
      <c r="H121" s="578"/>
      <c r="I121" s="690"/>
      <c r="J121" s="148"/>
      <c r="K121" s="798" t="s">
        <v>142</v>
      </c>
      <c r="L121" s="798"/>
      <c r="M121" s="798"/>
      <c r="N121" s="799"/>
      <c r="O121" s="330"/>
      <c r="P121" s="70"/>
      <c r="Q121" s="70"/>
      <c r="R121" s="70"/>
      <c r="S121" s="84"/>
      <c r="T121" s="143"/>
      <c r="U121" s="70"/>
      <c r="V121" s="70"/>
      <c r="W121" s="70"/>
      <c r="X121" s="84"/>
    </row>
    <row r="122" spans="2:31" ht="18" customHeight="1">
      <c r="B122" s="736"/>
      <c r="C122" s="737"/>
      <c r="D122" s="738"/>
      <c r="E122" s="755" t="s">
        <v>238</v>
      </c>
      <c r="F122" s="756"/>
      <c r="G122" s="757"/>
      <c r="H122" s="608" t="s">
        <v>151</v>
      </c>
      <c r="I122" s="609"/>
      <c r="J122" s="147"/>
      <c r="K122" s="82" t="s">
        <v>143</v>
      </c>
      <c r="L122" s="82"/>
      <c r="M122" s="82"/>
      <c r="N122" s="83"/>
      <c r="O122" s="147"/>
      <c r="P122" s="82" t="s">
        <v>146</v>
      </c>
      <c r="Q122" s="82"/>
      <c r="R122" s="82"/>
      <c r="S122" s="83"/>
      <c r="T122" s="331"/>
      <c r="U122" s="82" t="s">
        <v>146</v>
      </c>
      <c r="V122" s="82"/>
      <c r="W122" s="82"/>
      <c r="X122" s="83"/>
    </row>
    <row r="123" spans="2:31" ht="18" customHeight="1">
      <c r="B123" s="736"/>
      <c r="C123" s="737"/>
      <c r="D123" s="738"/>
      <c r="E123" s="758"/>
      <c r="F123" s="759"/>
      <c r="G123" s="760"/>
      <c r="H123" s="647"/>
      <c r="I123" s="690"/>
      <c r="J123" s="148"/>
      <c r="K123" s="70" t="s">
        <v>144</v>
      </c>
      <c r="L123" s="70"/>
      <c r="M123" s="70"/>
      <c r="N123" s="84"/>
      <c r="O123" s="148"/>
      <c r="P123" s="70" t="s">
        <v>144</v>
      </c>
      <c r="Q123" s="70"/>
      <c r="R123" s="70"/>
      <c r="S123" s="84"/>
      <c r="T123" s="332"/>
      <c r="U123" s="70" t="s">
        <v>149</v>
      </c>
      <c r="V123" s="70"/>
      <c r="W123" s="70"/>
      <c r="X123" s="84"/>
    </row>
    <row r="124" spans="2:31" ht="18" customHeight="1">
      <c r="B124" s="736"/>
      <c r="C124" s="737"/>
      <c r="D124" s="738"/>
      <c r="E124" s="758"/>
      <c r="F124" s="759"/>
      <c r="G124" s="760"/>
      <c r="H124" s="608" t="s">
        <v>152</v>
      </c>
      <c r="I124" s="609"/>
      <c r="J124" s="163"/>
      <c r="K124" s="64" t="s">
        <v>144</v>
      </c>
      <c r="L124" s="64"/>
      <c r="M124" s="64"/>
      <c r="N124" s="85"/>
      <c r="O124" s="163"/>
      <c r="P124" s="64" t="s">
        <v>144</v>
      </c>
      <c r="Q124" s="64"/>
      <c r="R124" s="64"/>
      <c r="S124" s="85"/>
      <c r="T124" s="333"/>
      <c r="U124" s="64" t="s">
        <v>149</v>
      </c>
      <c r="V124" s="64"/>
      <c r="W124" s="64"/>
      <c r="X124" s="85"/>
    </row>
    <row r="125" spans="2:31" ht="18" customHeight="1">
      <c r="B125" s="736"/>
      <c r="C125" s="737"/>
      <c r="D125" s="738"/>
      <c r="E125" s="758"/>
      <c r="F125" s="759"/>
      <c r="G125" s="760"/>
      <c r="H125" s="667"/>
      <c r="I125" s="668"/>
      <c r="J125" s="163"/>
      <c r="K125" s="670" t="s">
        <v>145</v>
      </c>
      <c r="L125" s="670"/>
      <c r="M125" s="670"/>
      <c r="N125" s="671"/>
      <c r="O125" s="163"/>
      <c r="P125" s="670" t="s">
        <v>148</v>
      </c>
      <c r="Q125" s="670"/>
      <c r="R125" s="670"/>
      <c r="S125" s="671"/>
      <c r="T125" s="333"/>
      <c r="U125" s="670" t="s">
        <v>150</v>
      </c>
      <c r="V125" s="670"/>
      <c r="W125" s="670"/>
      <c r="X125" s="671"/>
    </row>
    <row r="126" spans="2:31" ht="18" customHeight="1">
      <c r="B126" s="736"/>
      <c r="C126" s="737"/>
      <c r="D126" s="738"/>
      <c r="E126" s="758"/>
      <c r="F126" s="759"/>
      <c r="G126" s="760"/>
      <c r="H126" s="667"/>
      <c r="I126" s="668"/>
      <c r="J126" s="163"/>
      <c r="K126" s="64" t="s">
        <v>146</v>
      </c>
      <c r="L126" s="64"/>
      <c r="M126" s="64"/>
      <c r="N126" s="85"/>
      <c r="O126" s="163"/>
      <c r="P126" s="64" t="s">
        <v>146</v>
      </c>
      <c r="Q126" s="64"/>
      <c r="R126" s="64"/>
      <c r="S126" s="85"/>
      <c r="T126" s="333"/>
      <c r="U126" s="64" t="s">
        <v>146</v>
      </c>
      <c r="V126" s="64"/>
      <c r="W126" s="64"/>
      <c r="X126" s="85"/>
    </row>
    <row r="127" spans="2:31" ht="18" customHeight="1">
      <c r="B127" s="732"/>
      <c r="C127" s="733"/>
      <c r="D127" s="734"/>
      <c r="E127" s="761"/>
      <c r="F127" s="762"/>
      <c r="G127" s="763"/>
      <c r="H127" s="647"/>
      <c r="I127" s="690"/>
      <c r="J127" s="148"/>
      <c r="K127" s="70" t="s">
        <v>147</v>
      </c>
      <c r="L127" s="70"/>
      <c r="M127" s="70"/>
      <c r="N127" s="84"/>
      <c r="O127" s="86"/>
      <c r="P127" s="64"/>
      <c r="Q127" s="64"/>
      <c r="R127" s="64"/>
      <c r="S127" s="85"/>
      <c r="T127" s="146"/>
      <c r="U127" s="64"/>
      <c r="V127" s="64"/>
      <c r="W127" s="64"/>
      <c r="X127" s="85"/>
    </row>
    <row r="128" spans="2:31" ht="18" customHeight="1">
      <c r="B128" s="729" t="s">
        <v>155</v>
      </c>
      <c r="C128" s="730"/>
      <c r="D128" s="731"/>
      <c r="E128" s="749" t="s">
        <v>156</v>
      </c>
      <c r="F128" s="750"/>
      <c r="G128" s="750"/>
      <c r="H128" s="751"/>
      <c r="I128" s="162"/>
      <c r="J128" s="39" t="s">
        <v>169</v>
      </c>
      <c r="K128" s="39"/>
      <c r="L128" s="754"/>
      <c r="M128" s="754"/>
      <c r="N128" s="754"/>
      <c r="O128" s="754"/>
      <c r="P128" s="754"/>
      <c r="Q128" s="156" t="s">
        <v>170</v>
      </c>
      <c r="R128" s="162"/>
      <c r="S128" s="156" t="s">
        <v>158</v>
      </c>
      <c r="T128" s="159"/>
      <c r="U128" s="159"/>
      <c r="V128" s="159"/>
      <c r="W128" s="159"/>
      <c r="X128" s="87"/>
    </row>
    <row r="129" spans="2:24" ht="18" customHeight="1">
      <c r="B129" s="732"/>
      <c r="C129" s="733"/>
      <c r="D129" s="734"/>
      <c r="E129" s="742" t="s">
        <v>157</v>
      </c>
      <c r="F129" s="705"/>
      <c r="G129" s="705"/>
      <c r="H129" s="705"/>
      <c r="I129" s="160"/>
      <c r="J129" s="155" t="s">
        <v>169</v>
      </c>
      <c r="K129" s="155"/>
      <c r="L129" s="704"/>
      <c r="M129" s="704"/>
      <c r="N129" s="704"/>
      <c r="O129" s="704"/>
      <c r="P129" s="704"/>
      <c r="Q129" s="155" t="s">
        <v>170</v>
      </c>
      <c r="R129" s="160"/>
      <c r="S129" s="155" t="s">
        <v>158</v>
      </c>
      <c r="T129" s="157"/>
      <c r="U129" s="157"/>
      <c r="V129" s="157"/>
      <c r="W129" s="157"/>
      <c r="X129" s="158"/>
    </row>
    <row r="130" spans="2:24" ht="18" customHeight="1">
      <c r="B130" s="735" t="s">
        <v>159</v>
      </c>
      <c r="C130" s="730"/>
      <c r="D130" s="731"/>
      <c r="E130" s="144"/>
      <c r="F130" s="145" t="s">
        <v>160</v>
      </c>
      <c r="G130" s="145"/>
      <c r="H130" s="145"/>
      <c r="I130" s="144"/>
      <c r="J130" s="145" t="s">
        <v>161</v>
      </c>
      <c r="K130" s="145"/>
      <c r="L130" s="145"/>
      <c r="M130" s="145"/>
      <c r="N130" s="145"/>
      <c r="O130" s="743" t="s">
        <v>162</v>
      </c>
      <c r="P130" s="744"/>
      <c r="Q130" s="745"/>
      <c r="R130" s="585"/>
      <c r="S130" s="575"/>
      <c r="T130" s="575"/>
      <c r="U130" s="575"/>
      <c r="V130" s="575"/>
      <c r="W130" s="575"/>
      <c r="X130" s="707"/>
    </row>
    <row r="131" spans="2:24" ht="18" customHeight="1">
      <c r="B131" s="736"/>
      <c r="C131" s="737"/>
      <c r="D131" s="738"/>
      <c r="E131" s="752" t="s">
        <v>214</v>
      </c>
      <c r="F131" s="753"/>
      <c r="G131" s="753"/>
      <c r="H131" s="753"/>
      <c r="I131" s="161"/>
      <c r="J131" s="149" t="s">
        <v>280</v>
      </c>
      <c r="K131" s="149"/>
      <c r="L131" s="149"/>
      <c r="M131" s="161"/>
      <c r="N131" s="149"/>
      <c r="O131" s="746"/>
      <c r="P131" s="747"/>
      <c r="Q131" s="748"/>
      <c r="R131" s="708"/>
      <c r="S131" s="709"/>
      <c r="T131" s="709"/>
      <c r="U131" s="709"/>
      <c r="V131" s="709"/>
      <c r="W131" s="709"/>
      <c r="X131" s="710"/>
    </row>
    <row r="132" spans="2:24" ht="18" customHeight="1">
      <c r="B132" s="732"/>
      <c r="C132" s="733"/>
      <c r="D132" s="734"/>
      <c r="E132" s="742" t="s">
        <v>163</v>
      </c>
      <c r="F132" s="705"/>
      <c r="G132" s="706"/>
      <c r="H132" s="703"/>
      <c r="I132" s="704"/>
      <c r="J132" s="704"/>
      <c r="K132" s="704"/>
      <c r="L132" s="704"/>
      <c r="M132" s="705" t="s">
        <v>213</v>
      </c>
      <c r="N132" s="706"/>
      <c r="O132" s="739" t="s">
        <v>164</v>
      </c>
      <c r="P132" s="740"/>
      <c r="Q132" s="741"/>
      <c r="R132" s="711"/>
      <c r="S132" s="712"/>
      <c r="T132" s="712"/>
      <c r="U132" s="157" t="s">
        <v>171</v>
      </c>
      <c r="V132" s="712"/>
      <c r="W132" s="712"/>
      <c r="X132" s="713"/>
    </row>
    <row r="133" spans="2:24" ht="18" customHeight="1">
      <c r="B133" s="795" t="s">
        <v>165</v>
      </c>
      <c r="C133" s="796"/>
      <c r="D133" s="797"/>
      <c r="E133" s="672" t="s">
        <v>168</v>
      </c>
      <c r="F133" s="673"/>
      <c r="G133" s="673"/>
      <c r="H133" s="673"/>
      <c r="I133" s="673"/>
      <c r="J133" s="673"/>
      <c r="K133" s="669"/>
      <c r="L133" s="669"/>
      <c r="M133" s="150" t="s">
        <v>166</v>
      </c>
      <c r="N133" s="607" t="s">
        <v>167</v>
      </c>
      <c r="O133" s="607"/>
      <c r="P133" s="607"/>
      <c r="Q133" s="607"/>
      <c r="R133" s="669"/>
      <c r="S133" s="669"/>
      <c r="T133" s="150" t="s">
        <v>154</v>
      </c>
      <c r="U133" s="150"/>
      <c r="V133" s="150"/>
      <c r="W133" s="150"/>
      <c r="X133" s="152"/>
    </row>
  </sheetData>
  <sheetProtection sheet="1" selectLockedCells="1"/>
  <mergeCells count="366">
    <mergeCell ref="T105:V105"/>
    <mergeCell ref="T106:V106"/>
    <mergeCell ref="K96:M96"/>
    <mergeCell ref="K97:M97"/>
    <mergeCell ref="K98:M98"/>
    <mergeCell ref="I103:L103"/>
    <mergeCell ref="I104:L104"/>
    <mergeCell ref="O105:Q106"/>
    <mergeCell ref="S91:X91"/>
    <mergeCell ref="T103:V104"/>
    <mergeCell ref="W103:X104"/>
    <mergeCell ref="N104:O104"/>
    <mergeCell ref="P96:R96"/>
    <mergeCell ref="P97:R97"/>
    <mergeCell ref="P98:R98"/>
    <mergeCell ref="U96:X96"/>
    <mergeCell ref="W105:X105"/>
    <mergeCell ref="W106:X106"/>
    <mergeCell ref="I101:I102"/>
    <mergeCell ref="J101:L102"/>
    <mergeCell ref="B94:D98"/>
    <mergeCell ref="F70:H70"/>
    <mergeCell ref="T77:V77"/>
    <mergeCell ref="S74:T74"/>
    <mergeCell ref="U74:V74"/>
    <mergeCell ref="T78:V78"/>
    <mergeCell ref="S83:X83"/>
    <mergeCell ref="B65:D71"/>
    <mergeCell ref="B75:D78"/>
    <mergeCell ref="M74:N74"/>
    <mergeCell ref="O74:P74"/>
    <mergeCell ref="G72:H72"/>
    <mergeCell ref="I72:J72"/>
    <mergeCell ref="K72:L72"/>
    <mergeCell ref="M72:N72"/>
    <mergeCell ref="O72:P72"/>
    <mergeCell ref="I69:J69"/>
    <mergeCell ref="K69:L69"/>
    <mergeCell ref="M69:N69"/>
    <mergeCell ref="I70:J70"/>
    <mergeCell ref="K70:L70"/>
    <mergeCell ref="M70:N70"/>
    <mergeCell ref="Q70:R70"/>
    <mergeCell ref="S70:T70"/>
    <mergeCell ref="B105:D106"/>
    <mergeCell ref="H107:H109"/>
    <mergeCell ref="E107:G109"/>
    <mergeCell ref="I107:J109"/>
    <mergeCell ref="K107:K109"/>
    <mergeCell ref="Q77:S77"/>
    <mergeCell ref="E78:G78"/>
    <mergeCell ref="H78:J78"/>
    <mergeCell ref="K78:M78"/>
    <mergeCell ref="N78:P78"/>
    <mergeCell ref="Q78:S78"/>
    <mergeCell ref="E77:G77"/>
    <mergeCell ref="H77:J77"/>
    <mergeCell ref="K77:M77"/>
    <mergeCell ref="I91:O91"/>
    <mergeCell ref="F94:H94"/>
    <mergeCell ref="K94:P94"/>
    <mergeCell ref="E91:G93"/>
    <mergeCell ref="L107:L109"/>
    <mergeCell ref="M107:M109"/>
    <mergeCell ref="N107:O109"/>
    <mergeCell ref="E96:E98"/>
    <mergeCell ref="F96:I96"/>
    <mergeCell ref="F97:I97"/>
    <mergeCell ref="E10:X15"/>
    <mergeCell ref="F9:H9"/>
    <mergeCell ref="W72:X72"/>
    <mergeCell ref="S73:T73"/>
    <mergeCell ref="U73:V73"/>
    <mergeCell ref="W73:X73"/>
    <mergeCell ref="E16:X21"/>
    <mergeCell ref="F68:H68"/>
    <mergeCell ref="Q58:R58"/>
    <mergeCell ref="S58:T58"/>
    <mergeCell ref="U58:V58"/>
    <mergeCell ref="W58:X58"/>
    <mergeCell ref="E59:F59"/>
    <mergeCell ref="O60:P60"/>
    <mergeCell ref="Q60:R60"/>
    <mergeCell ref="S60:T60"/>
    <mergeCell ref="U42:V42"/>
    <mergeCell ref="P42:Q42"/>
    <mergeCell ref="U39:V39"/>
    <mergeCell ref="K54:L54"/>
    <mergeCell ref="H55:J55"/>
    <mergeCell ref="S72:T72"/>
    <mergeCell ref="U72:V72"/>
    <mergeCell ref="U60:V60"/>
    <mergeCell ref="U8:V8"/>
    <mergeCell ref="L40:M40"/>
    <mergeCell ref="L41:M41"/>
    <mergeCell ref="P35:Q35"/>
    <mergeCell ref="U38:V38"/>
    <mergeCell ref="K48:L48"/>
    <mergeCell ref="P56:Q56"/>
    <mergeCell ref="P55:Q55"/>
    <mergeCell ref="L56:N56"/>
    <mergeCell ref="L55:N55"/>
    <mergeCell ref="P50:Q50"/>
    <mergeCell ref="U50:V50"/>
    <mergeCell ref="U34:V34"/>
    <mergeCell ref="U35:V35"/>
    <mergeCell ref="U36:V36"/>
    <mergeCell ref="U37:V37"/>
    <mergeCell ref="U44:V44"/>
    <mergeCell ref="T45:X45"/>
    <mergeCell ref="K34:L34"/>
    <mergeCell ref="K35:L35"/>
    <mergeCell ref="K36:L36"/>
    <mergeCell ref="K37:L37"/>
    <mergeCell ref="K38:L38"/>
    <mergeCell ref="P52:Q52"/>
    <mergeCell ref="B34:D56"/>
    <mergeCell ref="H39:J39"/>
    <mergeCell ref="H38:J38"/>
    <mergeCell ref="B133:D133"/>
    <mergeCell ref="K121:N121"/>
    <mergeCell ref="I31:L31"/>
    <mergeCell ref="Q6:R6"/>
    <mergeCell ref="M8:N8"/>
    <mergeCell ref="O8:R8"/>
    <mergeCell ref="E61:F61"/>
    <mergeCell ref="B57:D64"/>
    <mergeCell ref="H45:J45"/>
    <mergeCell ref="H46:J46"/>
    <mergeCell ref="P39:Q39"/>
    <mergeCell ref="H36:J36"/>
    <mergeCell ref="G61:H61"/>
    <mergeCell ref="I61:J61"/>
    <mergeCell ref="K61:L61"/>
    <mergeCell ref="P36:Q36"/>
    <mergeCell ref="P37:Q37"/>
    <mergeCell ref="G58:H58"/>
    <mergeCell ref="I58:J58"/>
    <mergeCell ref="Q68:R68"/>
    <mergeCell ref="B72:D74"/>
    <mergeCell ref="S6:T6"/>
    <mergeCell ref="S8:T8"/>
    <mergeCell ref="B9:D15"/>
    <mergeCell ref="B16:D21"/>
    <mergeCell ref="H34:J34"/>
    <mergeCell ref="H35:J35"/>
    <mergeCell ref="K39:L39"/>
    <mergeCell ref="E34:G39"/>
    <mergeCell ref="E55:G56"/>
    <mergeCell ref="E40:G54"/>
    <mergeCell ref="H40:J40"/>
    <mergeCell ref="H41:J44"/>
    <mergeCell ref="H53:J54"/>
    <mergeCell ref="H47:J50"/>
    <mergeCell ref="H51:J52"/>
    <mergeCell ref="K46:L46"/>
    <mergeCell ref="L53:M53"/>
    <mergeCell ref="K49:L49"/>
    <mergeCell ref="K50:L50"/>
    <mergeCell ref="H37:J37"/>
    <mergeCell ref="K44:L44"/>
    <mergeCell ref="K43:L43"/>
    <mergeCell ref="K42:L42"/>
    <mergeCell ref="L47:M47"/>
    <mergeCell ref="B1:X2"/>
    <mergeCell ref="E4:X5"/>
    <mergeCell ref="I6:K6"/>
    <mergeCell ref="R26:S26"/>
    <mergeCell ref="U26:V26"/>
    <mergeCell ref="I25:J25"/>
    <mergeCell ref="I26:K26"/>
    <mergeCell ref="E6:G6"/>
    <mergeCell ref="B4:D5"/>
    <mergeCell ref="B25:D33"/>
    <mergeCell ref="E25:G27"/>
    <mergeCell ref="E28:G30"/>
    <mergeCell ref="E31:G33"/>
    <mergeCell ref="I28:J28"/>
    <mergeCell ref="T27:U27"/>
    <mergeCell ref="L26:N26"/>
    <mergeCell ref="L27:N27"/>
    <mergeCell ref="O27:P27"/>
    <mergeCell ref="O26:P26"/>
    <mergeCell ref="B22:D24"/>
    <mergeCell ref="E22:L22"/>
    <mergeCell ref="E23:L23"/>
    <mergeCell ref="E24:L24"/>
    <mergeCell ref="B6:D8"/>
    <mergeCell ref="J119:N119"/>
    <mergeCell ref="O119:S119"/>
    <mergeCell ref="R105:S106"/>
    <mergeCell ref="R111:U111"/>
    <mergeCell ref="O111:Q111"/>
    <mergeCell ref="B128:D129"/>
    <mergeCell ref="B130:D132"/>
    <mergeCell ref="O132:Q132"/>
    <mergeCell ref="E132:G132"/>
    <mergeCell ref="O130:Q131"/>
    <mergeCell ref="E128:H128"/>
    <mergeCell ref="E129:H129"/>
    <mergeCell ref="L129:P129"/>
    <mergeCell ref="E131:H131"/>
    <mergeCell ref="L128:P128"/>
    <mergeCell ref="T119:X119"/>
    <mergeCell ref="B119:D127"/>
    <mergeCell ref="E119:I119"/>
    <mergeCell ref="E120:I121"/>
    <mergeCell ref="H122:I123"/>
    <mergeCell ref="H124:I127"/>
    <mergeCell ref="E122:G127"/>
    <mergeCell ref="K125:N125"/>
    <mergeCell ref="B107:D109"/>
    <mergeCell ref="AA9:AA39"/>
    <mergeCell ref="Q46:R46"/>
    <mergeCell ref="H132:L132"/>
    <mergeCell ref="M132:N132"/>
    <mergeCell ref="R130:X131"/>
    <mergeCell ref="R132:T132"/>
    <mergeCell ref="V132:X132"/>
    <mergeCell ref="S88:X88"/>
    <mergeCell ref="P34:Q34"/>
    <mergeCell ref="P38:Q38"/>
    <mergeCell ref="M54:X54"/>
    <mergeCell ref="G62:X62"/>
    <mergeCell ref="U56:X56"/>
    <mergeCell ref="M61:N61"/>
    <mergeCell ref="O61:P61"/>
    <mergeCell ref="Q61:R61"/>
    <mergeCell ref="S61:T61"/>
    <mergeCell ref="U61:V61"/>
    <mergeCell ref="W61:X61"/>
    <mergeCell ref="G60:H60"/>
    <mergeCell ref="I60:J60"/>
    <mergeCell ref="K60:L60"/>
    <mergeCell ref="M60:N60"/>
    <mergeCell ref="F101:H102"/>
    <mergeCell ref="K133:L133"/>
    <mergeCell ref="R133:S133"/>
    <mergeCell ref="P125:S125"/>
    <mergeCell ref="U125:X125"/>
    <mergeCell ref="E133:J133"/>
    <mergeCell ref="N133:Q133"/>
    <mergeCell ref="B79:D93"/>
    <mergeCell ref="B101:D102"/>
    <mergeCell ref="B103:D104"/>
    <mergeCell ref="N101:O102"/>
    <mergeCell ref="P101:P102"/>
    <mergeCell ref="Q101:R102"/>
    <mergeCell ref="I88:O88"/>
    <mergeCell ref="E88:G90"/>
    <mergeCell ref="I83:O83"/>
    <mergeCell ref="E83:G85"/>
    <mergeCell ref="Q103:S104"/>
    <mergeCell ref="E80:G82"/>
    <mergeCell ref="I80:O80"/>
    <mergeCell ref="S80:X80"/>
    <mergeCell ref="B110:D114"/>
    <mergeCell ref="E101:E102"/>
    <mergeCell ref="M105:M106"/>
    <mergeCell ref="N105:N106"/>
    <mergeCell ref="W59:X59"/>
    <mergeCell ref="S59:T59"/>
    <mergeCell ref="Q59:R59"/>
    <mergeCell ref="O59:P59"/>
    <mergeCell ref="M59:N59"/>
    <mergeCell ref="K59:L59"/>
    <mergeCell ref="I59:J59"/>
    <mergeCell ref="G59:H59"/>
    <mergeCell ref="F69:H69"/>
    <mergeCell ref="Q69:R69"/>
    <mergeCell ref="S69:T69"/>
    <mergeCell ref="U69:V69"/>
    <mergeCell ref="I68:J68"/>
    <mergeCell ref="W60:X60"/>
    <mergeCell ref="E60:F60"/>
    <mergeCell ref="O69:P69"/>
    <mergeCell ref="K68:L68"/>
    <mergeCell ref="M68:N68"/>
    <mergeCell ref="O68:P68"/>
    <mergeCell ref="M67:N67"/>
    <mergeCell ref="O67:P67"/>
    <mergeCell ref="S68:T68"/>
    <mergeCell ref="U68:V68"/>
    <mergeCell ref="F67:H67"/>
    <mergeCell ref="H56:J56"/>
    <mergeCell ref="K58:L58"/>
    <mergeCell ref="M58:N58"/>
    <mergeCell ref="O58:P58"/>
    <mergeCell ref="U59:V59"/>
    <mergeCell ref="Q67:R67"/>
    <mergeCell ref="S67:T67"/>
    <mergeCell ref="U67:V67"/>
    <mergeCell ref="I67:J67"/>
    <mergeCell ref="K67:L67"/>
    <mergeCell ref="P44:Q44"/>
    <mergeCell ref="P49:Q49"/>
    <mergeCell ref="L51:M51"/>
    <mergeCell ref="K52:L52"/>
    <mergeCell ref="U43:V43"/>
    <mergeCell ref="U49:V49"/>
    <mergeCell ref="M46:O46"/>
    <mergeCell ref="L45:M45"/>
    <mergeCell ref="U52:V52"/>
    <mergeCell ref="O45:Q45"/>
    <mergeCell ref="P43:Q43"/>
    <mergeCell ref="P48:Q48"/>
    <mergeCell ref="U48:V48"/>
    <mergeCell ref="E74:F74"/>
    <mergeCell ref="G73:H73"/>
    <mergeCell ref="G74:H74"/>
    <mergeCell ref="I73:J73"/>
    <mergeCell ref="K73:L73"/>
    <mergeCell ref="V112:X112"/>
    <mergeCell ref="V113:X113"/>
    <mergeCell ref="E103:G104"/>
    <mergeCell ref="H103:H104"/>
    <mergeCell ref="V111:X111"/>
    <mergeCell ref="P107:R109"/>
    <mergeCell ref="S107:S109"/>
    <mergeCell ref="E105:E106"/>
    <mergeCell ref="S101:X102"/>
    <mergeCell ref="M103:O103"/>
    <mergeCell ref="H105:H106"/>
    <mergeCell ref="F105:G106"/>
    <mergeCell ref="I105:J106"/>
    <mergeCell ref="K105:K106"/>
    <mergeCell ref="R112:T112"/>
    <mergeCell ref="Q73:R73"/>
    <mergeCell ref="Q74:R74"/>
    <mergeCell ref="F98:I98"/>
    <mergeCell ref="N77:P77"/>
    <mergeCell ref="O114:Q114"/>
    <mergeCell ref="R114:T114"/>
    <mergeCell ref="V114:X114"/>
    <mergeCell ref="U70:V70"/>
    <mergeCell ref="M101:M102"/>
    <mergeCell ref="F111:G111"/>
    <mergeCell ref="H111:N111"/>
    <mergeCell ref="E112:N112"/>
    <mergeCell ref="O112:Q112"/>
    <mergeCell ref="O113:Q113"/>
    <mergeCell ref="L105:L106"/>
    <mergeCell ref="W74:X74"/>
    <mergeCell ref="M73:N73"/>
    <mergeCell ref="O73:P73"/>
    <mergeCell ref="I74:J74"/>
    <mergeCell ref="K74:L74"/>
    <mergeCell ref="R113:T113"/>
    <mergeCell ref="U97:X97"/>
    <mergeCell ref="U98:X98"/>
    <mergeCell ref="S94:W94"/>
    <mergeCell ref="F95:H95"/>
    <mergeCell ref="O70:P70"/>
    <mergeCell ref="Q72:R72"/>
    <mergeCell ref="E73:F73"/>
    <mergeCell ref="O115:O116"/>
    <mergeCell ref="P115:P116"/>
    <mergeCell ref="B115:D116"/>
    <mergeCell ref="E115:E116"/>
    <mergeCell ref="F115:G116"/>
    <mergeCell ref="H115:H116"/>
    <mergeCell ref="I115:J116"/>
    <mergeCell ref="K115:K116"/>
    <mergeCell ref="L115:L116"/>
    <mergeCell ref="M115:M116"/>
    <mergeCell ref="N115:N116"/>
  </mergeCells>
  <phoneticPr fontId="2"/>
  <conditionalFormatting sqref="I6:K6 S6:T6 O6:O7 O8:R8 U8:V8 Q101 S101 E16">
    <cfRule type="containsBlanks" dxfId="136" priority="51">
      <formula>LEN(TRIM(E6))=0</formula>
    </cfRule>
  </conditionalFormatting>
  <conditionalFormatting sqref="U26 O26:P27 R26:S27 T27 W27 M34:M39 O34:O39 R34:R39 T34:T39 M42:M44 O42:O44 R42:R44 T42:T44 M48:M50 O48:O50 R48:R50 T48:T50 M52 O52 R52 T52 M54 U56 E103 M103 T103 N104 H111 G59:J60 M59:T60 V132 R132:T133 K133 L128:P129 P104 T105:T106 R112:R113">
    <cfRule type="containsBlanks" dxfId="135" priority="50">
      <formula>LEN(TRIM(E26))=0</formula>
    </cfRule>
  </conditionalFormatting>
  <conditionalFormatting sqref="E6 H25:H26 H28 H31 K40:K41 O40:O41 K45 O45 S45 M46 Q46 K47 K51 O51 K53 O53 K55:K56 O55:O56 R56 E101 I101 M101 E105 H105 K105 M105 F111 J120:J127 O120 O122:O126 T120 T122:T126 E130 R128:R130 H132 P101 I128:I131">
    <cfRule type="containsBlanks" dxfId="134" priority="49">
      <formula>LEN(TRIM(E6))=0</formula>
    </cfRule>
  </conditionalFormatting>
  <conditionalFormatting sqref="O47">
    <cfRule type="containsBlanks" dxfId="133" priority="48">
      <formula>LEN(TRIM(O47))=0</formula>
    </cfRule>
  </conditionalFormatting>
  <conditionalFormatting sqref="N105:O105">
    <cfRule type="containsBlanks" dxfId="132" priority="45">
      <formula>LEN(TRIM(N105))=0</formula>
    </cfRule>
  </conditionalFormatting>
  <conditionalFormatting sqref="M131">
    <cfRule type="containsBlanks" dxfId="131" priority="44">
      <formula>LEN(TRIM(M131))=0</formula>
    </cfRule>
  </conditionalFormatting>
  <conditionalFormatting sqref="I9 E10">
    <cfRule type="containsBlanks" dxfId="130" priority="43">
      <formula>LEN(TRIM(E9))=0</formula>
    </cfRule>
  </conditionalFormatting>
  <conditionalFormatting sqref="I69:T69">
    <cfRule type="containsBlanks" dxfId="129" priority="40">
      <formula>LEN(TRIM(I69))=0</formula>
    </cfRule>
  </conditionalFormatting>
  <conditionalFormatting sqref="E78:S78">
    <cfRule type="containsBlanks" dxfId="128" priority="39">
      <formula>LEN(TRIM(E78))=0</formula>
    </cfRule>
  </conditionalFormatting>
  <conditionalFormatting sqref="I74:V74 G73:V73">
    <cfRule type="containsBlanks" dxfId="127" priority="38">
      <formula>LEN(TRIM(G73))=0</formula>
    </cfRule>
  </conditionalFormatting>
  <conditionalFormatting sqref="H80:H85">
    <cfRule type="containsBlanks" dxfId="126" priority="58">
      <formula>LEN(TRIM(H80))=0</formula>
    </cfRule>
  </conditionalFormatting>
  <conditionalFormatting sqref="R80 R83">
    <cfRule type="containsBlanks" dxfId="125" priority="59">
      <formula>LEN(TRIM(R80))=0</formula>
    </cfRule>
  </conditionalFormatting>
  <conditionalFormatting sqref="H88:H93">
    <cfRule type="containsBlanks" dxfId="124" priority="55">
      <formula>LEN(TRIM(H88))=0</formula>
    </cfRule>
  </conditionalFormatting>
  <conditionalFormatting sqref="R88 R91">
    <cfRule type="containsBlanks" dxfId="123" priority="56">
      <formula>LEN(TRIM(R88))=0</formula>
    </cfRule>
  </conditionalFormatting>
  <conditionalFormatting sqref="R93">
    <cfRule type="containsBlanks" dxfId="122" priority="53">
      <formula>LEN(TRIM(R93))=0</formula>
    </cfRule>
  </conditionalFormatting>
  <conditionalFormatting sqref="R82">
    <cfRule type="containsBlanks" dxfId="121" priority="60">
      <formula>LEN(TRIM(R82))=0</formula>
    </cfRule>
  </conditionalFormatting>
  <conditionalFormatting sqref="R90">
    <cfRule type="containsBlanks" dxfId="120" priority="57">
      <formula>LEN(TRIM(R90))=0</formula>
    </cfRule>
  </conditionalFormatting>
  <conditionalFormatting sqref="R85">
    <cfRule type="containsBlanks" dxfId="119" priority="54">
      <formula>LEN(TRIM(R85))=0</formula>
    </cfRule>
  </conditionalFormatting>
  <conditionalFormatting sqref="H107:H109">
    <cfRule type="containsBlanks" dxfId="118" priority="52">
      <formula>LEN(TRIM(H107))=0</formula>
    </cfRule>
  </conditionalFormatting>
  <conditionalFormatting sqref="K107:K109">
    <cfRule type="containsBlanks" dxfId="117" priority="28">
      <formula>LEN(TRIM(K107))=0</formula>
    </cfRule>
  </conditionalFormatting>
  <conditionalFormatting sqref="L107:L109">
    <cfRule type="containsBlanks" dxfId="116" priority="27">
      <formula>LEN(TRIM(L107))=0</formula>
    </cfRule>
  </conditionalFormatting>
  <conditionalFormatting sqref="P107:R109">
    <cfRule type="containsBlanks" dxfId="115" priority="26">
      <formula>LEN(TRIM(P107))=0</formula>
    </cfRule>
  </conditionalFormatting>
  <conditionalFormatting sqref="M22:M24">
    <cfRule type="containsBlanks" dxfId="114" priority="25">
      <formula>LEN(TRIM(M22))=0</formula>
    </cfRule>
  </conditionalFormatting>
  <conditionalFormatting sqref="O22:O24">
    <cfRule type="containsBlanks" dxfId="113" priority="24">
      <formula>LEN(TRIM(O22))=0</formula>
    </cfRule>
  </conditionalFormatting>
  <conditionalFormatting sqref="Q22:Q24">
    <cfRule type="containsBlanks" dxfId="112" priority="23">
      <formula>LEN(TRIM(Q22))=0</formula>
    </cfRule>
  </conditionalFormatting>
  <conditionalFormatting sqref="E9">
    <cfRule type="containsBlanks" dxfId="111" priority="22">
      <formula>LEN(TRIM(E9))=0</formula>
    </cfRule>
  </conditionalFormatting>
  <conditionalFormatting sqref="F9">
    <cfRule type="containsBlanks" dxfId="110" priority="21">
      <formula>LEN(TRIM(F9))=0</formula>
    </cfRule>
  </conditionalFormatting>
  <conditionalFormatting sqref="J94">
    <cfRule type="containsBlanks" dxfId="109" priority="20">
      <formula>LEN(TRIM(J94))=0</formula>
    </cfRule>
  </conditionalFormatting>
  <conditionalFormatting sqref="E94">
    <cfRule type="containsBlanks" dxfId="108" priority="19">
      <formula>LEN(TRIM(E94))=0</formula>
    </cfRule>
  </conditionalFormatting>
  <conditionalFormatting sqref="R94">
    <cfRule type="containsBlanks" dxfId="107" priority="18">
      <formula>LEN(TRIM(R94))=0</formula>
    </cfRule>
  </conditionalFormatting>
  <conditionalFormatting sqref="E95">
    <cfRule type="containsBlanks" dxfId="106" priority="17">
      <formula>LEN(TRIM(E95))=0</formula>
    </cfRule>
  </conditionalFormatting>
  <conditionalFormatting sqref="J96">
    <cfRule type="containsBlanks" dxfId="105" priority="16">
      <formula>LEN(TRIM(J96))=0</formula>
    </cfRule>
  </conditionalFormatting>
  <conditionalFormatting sqref="J97">
    <cfRule type="containsBlanks" dxfId="104" priority="15">
      <formula>LEN(TRIM(J97))=0</formula>
    </cfRule>
  </conditionalFormatting>
  <conditionalFormatting sqref="J98">
    <cfRule type="containsBlanks" dxfId="103" priority="14">
      <formula>LEN(TRIM(J98))=0</formula>
    </cfRule>
  </conditionalFormatting>
  <conditionalFormatting sqref="O98">
    <cfRule type="containsBlanks" dxfId="102" priority="13">
      <formula>LEN(TRIM(O98))=0</formula>
    </cfRule>
  </conditionalFormatting>
  <conditionalFormatting sqref="O97">
    <cfRule type="containsBlanks" dxfId="101" priority="12">
      <formula>LEN(TRIM(O97))=0</formula>
    </cfRule>
  </conditionalFormatting>
  <conditionalFormatting sqref="O96">
    <cfRule type="containsBlanks" dxfId="100" priority="11">
      <formula>LEN(TRIM(O96))=0</formula>
    </cfRule>
  </conditionalFormatting>
  <conditionalFormatting sqref="T96">
    <cfRule type="containsBlanks" dxfId="99" priority="10">
      <formula>LEN(TRIM(T96))=0</formula>
    </cfRule>
  </conditionalFormatting>
  <conditionalFormatting sqref="T97">
    <cfRule type="containsBlanks" dxfId="98" priority="9">
      <formula>LEN(TRIM(T97))=0</formula>
    </cfRule>
  </conditionalFormatting>
  <conditionalFormatting sqref="T98">
    <cfRule type="containsBlanks" dxfId="97" priority="8">
      <formula>LEN(TRIM(T98))=0</formula>
    </cfRule>
  </conditionalFormatting>
  <conditionalFormatting sqref="E115 H115">
    <cfRule type="containsBlanks" dxfId="96" priority="6">
      <formula>LEN(TRIM(E115))=0</formula>
    </cfRule>
  </conditionalFormatting>
  <conditionalFormatting sqref="I115">
    <cfRule type="containsBlanks" dxfId="95" priority="4">
      <formula>LEN(TRIM(I115))=0</formula>
    </cfRule>
  </conditionalFormatting>
  <conditionalFormatting sqref="K115">
    <cfRule type="containsBlanks" dxfId="94" priority="3">
      <formula>LEN(TRIM(K115))=0</formula>
    </cfRule>
  </conditionalFormatting>
  <conditionalFormatting sqref="M115">
    <cfRule type="containsBlanks" dxfId="93" priority="2">
      <formula>LEN(TRIM(M115))=0</formula>
    </cfRule>
  </conditionalFormatting>
  <conditionalFormatting sqref="O115">
    <cfRule type="containsBlanks" dxfId="92" priority="1">
      <formula>LEN(TRIM(O115))=0</formula>
    </cfRule>
  </conditionalFormatting>
  <dataValidations count="12">
    <dataValidation type="list" allowBlank="1" showInputMessage="1" showErrorMessage="1" sqref="E6:G6">
      <formula1>"JR,京急,相鉄,東急,市営地下鉄,シーサイドライン"</formula1>
    </dataValidation>
    <dataValidation type="list" allowBlank="1" showInputMessage="1" showErrorMessage="1" sqref="J122:J127 H25 E9">
      <formula1>$AB$1</formula1>
    </dataValidation>
    <dataValidation type="list" allowBlank="1" showInputMessage="1" showErrorMessage="1" sqref="O45:Q45 Q46 M46:O46">
      <formula1>$AB$25:$AB$41</formula1>
    </dataValidation>
    <dataValidation type="list" allowBlank="1" showInputMessage="1" showErrorMessage="1" sqref="I131 M131 F111">
      <formula1>"有,無"</formula1>
    </dataValidation>
    <dataValidation type="list" allowBlank="1" showInputMessage="1" showErrorMessage="1" sqref="R130:X131">
      <formula1>$AA$103:$AA$114</formula1>
    </dataValidation>
    <dataValidation type="list" allowBlank="1" showInputMessage="1" showErrorMessage="1" sqref="H26 H28 H31 K40:K41 O40:O41 S45 K45 K47 K51 O51 O53 K53 K55:K56 O55:O56 R56 R128:R129 E101 I101 M101 P101 E130 J120:J121 O120 O122:O126 T120:T126 O47 E105 H105 K105 M105 H107 I128:I130 E115 H115">
      <formula1>$AB$1:$AB$2</formula1>
    </dataValidation>
    <dataValidation type="whole" operator="equal" allowBlank="1" showInputMessage="1" showErrorMessage="1" sqref="T78:V78">
      <formula1>N71</formula1>
    </dataValidation>
    <dataValidation type="list" allowBlank="1" showInputMessage="1" showErrorMessage="1" sqref="R80 H80:H85 R82:R83 R88 R93 R90:R91 R85 H88:H93">
      <formula1>"〇"</formula1>
    </dataValidation>
    <dataValidation type="list" allowBlank="1" showInputMessage="1" showErrorMessage="1" sqref="K107:K109">
      <formula1>"昭和,平成"</formula1>
    </dataValidation>
    <dataValidation type="list" allowBlank="1" showInputMessage="1" showErrorMessage="1" sqref="F9:H9">
      <formula1>"鶴見,神奈川,港北,泉,磯子,西,中,都筑,青葉,緑,南,港南,栄,金沢,戸塚,保土ケ谷,旭,瀬谷"</formula1>
    </dataValidation>
    <dataValidation type="list" allowBlank="1" showInputMessage="1" showErrorMessage="1" sqref="J94 E94:E95 R94 J96:J98 O96:O98 T96:T98">
      <formula1>"〇,×"</formula1>
    </dataValidation>
    <dataValidation type="list" allowBlank="1" showInputMessage="1" showErrorMessage="1" sqref="H132:L132">
      <formula1>$AE$104:$AE$116</formula1>
    </dataValidation>
  </dataValidations>
  <printOptions horizontalCentered="1"/>
  <pageMargins left="0.70866141732283472" right="0.70866141732283472" top="0.74803149606299213" bottom="0.74803149606299213" header="0.31496062992125984" footer="0.31496062992125984"/>
  <pageSetup paperSize="9" scale="98" fitToHeight="0" orientation="portrait" blackAndWhite="1" r:id="rId1"/>
  <rowBreaks count="4" manualBreakCount="4">
    <brk id="33" max="24" man="1"/>
    <brk id="71" max="24" man="1"/>
    <brk id="99" max="24" man="1"/>
    <brk id="117" max="2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view="pageBreakPreview" zoomScale="60" zoomScaleNormal="62" workbookViewId="0">
      <selection activeCell="A2" sqref="A2:C2"/>
    </sheetView>
  </sheetViews>
  <sheetFormatPr defaultRowHeight="15.75" customHeight="1"/>
  <cols>
    <col min="1" max="1" width="2.875" style="407" customWidth="1"/>
    <col min="2" max="2" width="8.5" style="407" customWidth="1"/>
    <col min="3" max="3" width="73.5" style="407" customWidth="1"/>
    <col min="4" max="4" width="2.875" style="407" customWidth="1"/>
    <col min="5" max="5" width="8.5" style="407" customWidth="1"/>
    <col min="6" max="6" width="73.5" style="407" customWidth="1"/>
    <col min="7" max="8" width="9" style="407"/>
    <col min="9" max="9" width="32" style="407" customWidth="1"/>
    <col min="10" max="10" width="235.375" style="407" customWidth="1"/>
    <col min="11" max="16384" width="9" style="407"/>
  </cols>
  <sheetData>
    <row r="1" spans="1:7" s="406" customFormat="1" ht="20.100000000000001" customHeight="1">
      <c r="A1" s="403"/>
      <c r="B1" s="404"/>
      <c r="C1" s="405"/>
      <c r="D1" s="403"/>
      <c r="E1" s="404"/>
      <c r="F1" s="405"/>
    </row>
    <row r="2" spans="1:7" ht="20.100000000000001" customHeight="1">
      <c r="A2" s="870" t="s">
        <v>618</v>
      </c>
      <c r="B2" s="870"/>
      <c r="C2" s="870"/>
      <c r="D2" s="871" t="str">
        <f>A2</f>
        <v>法人監査指摘事項（○○法人○○）</v>
      </c>
      <c r="E2" s="871"/>
      <c r="F2" s="871"/>
    </row>
    <row r="3" spans="1:7" ht="15.75" customHeight="1">
      <c r="A3" s="408" t="s">
        <v>619</v>
      </c>
      <c r="B3" s="409"/>
      <c r="C3" s="434" t="s">
        <v>620</v>
      </c>
      <c r="D3" s="408" t="s">
        <v>621</v>
      </c>
      <c r="E3" s="409"/>
      <c r="F3" s="434" t="s">
        <v>620</v>
      </c>
      <c r="G3" s="411"/>
    </row>
    <row r="4" spans="1:7" ht="16.5" customHeight="1">
      <c r="A4" s="872" t="s">
        <v>342</v>
      </c>
      <c r="B4" s="873" t="s">
        <v>343</v>
      </c>
      <c r="C4" s="412" t="s">
        <v>344</v>
      </c>
      <c r="D4" s="872" t="s">
        <v>342</v>
      </c>
      <c r="E4" s="873" t="s">
        <v>343</v>
      </c>
      <c r="F4" s="412" t="s">
        <v>344</v>
      </c>
    </row>
    <row r="5" spans="1:7" ht="44.25" customHeight="1">
      <c r="A5" s="872"/>
      <c r="B5" s="873"/>
      <c r="C5" s="413" t="s">
        <v>627</v>
      </c>
      <c r="D5" s="872"/>
      <c r="E5" s="873"/>
      <c r="F5" s="413" t="s">
        <v>628</v>
      </c>
      <c r="G5" s="414"/>
    </row>
    <row r="6" spans="1:7" ht="14.25" customHeight="1">
      <c r="A6" s="872"/>
      <c r="B6" s="873"/>
      <c r="C6" s="415" t="s">
        <v>345</v>
      </c>
      <c r="D6" s="872"/>
      <c r="E6" s="873"/>
      <c r="F6" s="415" t="s">
        <v>345</v>
      </c>
    </row>
    <row r="7" spans="1:7" ht="63" customHeight="1">
      <c r="A7" s="872"/>
      <c r="B7" s="873"/>
      <c r="C7" s="413" t="s">
        <v>346</v>
      </c>
      <c r="D7" s="872"/>
      <c r="E7" s="873"/>
      <c r="F7" s="413" t="s">
        <v>346</v>
      </c>
    </row>
    <row r="8" spans="1:7" ht="16.5" customHeight="1">
      <c r="A8" s="874">
        <v>1</v>
      </c>
      <c r="B8" s="875"/>
      <c r="C8" s="412" t="s">
        <v>344</v>
      </c>
      <c r="D8" s="874">
        <v>1</v>
      </c>
      <c r="E8" s="875"/>
      <c r="F8" s="412" t="s">
        <v>344</v>
      </c>
    </row>
    <row r="9" spans="1:7" ht="44.25" customHeight="1">
      <c r="A9" s="874"/>
      <c r="B9" s="875"/>
      <c r="C9" s="435"/>
      <c r="D9" s="874"/>
      <c r="E9" s="875"/>
      <c r="F9" s="435"/>
      <c r="G9" s="414"/>
    </row>
    <row r="10" spans="1:7" ht="14.25" customHeight="1">
      <c r="A10" s="874"/>
      <c r="B10" s="875"/>
      <c r="C10" s="415" t="s">
        <v>345</v>
      </c>
      <c r="D10" s="874"/>
      <c r="E10" s="875"/>
      <c r="F10" s="415" t="s">
        <v>345</v>
      </c>
    </row>
    <row r="11" spans="1:7" ht="63" customHeight="1">
      <c r="A11" s="874"/>
      <c r="B11" s="875"/>
      <c r="C11" s="435"/>
      <c r="D11" s="874"/>
      <c r="E11" s="875"/>
      <c r="F11" s="435"/>
    </row>
    <row r="12" spans="1:7" ht="16.5" customHeight="1">
      <c r="A12" s="874">
        <v>2</v>
      </c>
      <c r="B12" s="875"/>
      <c r="C12" s="412" t="s">
        <v>344</v>
      </c>
      <c r="D12" s="874">
        <v>2</v>
      </c>
      <c r="E12" s="875"/>
      <c r="F12" s="412" t="s">
        <v>344</v>
      </c>
    </row>
    <row r="13" spans="1:7" ht="44.25" customHeight="1">
      <c r="A13" s="874"/>
      <c r="B13" s="875"/>
      <c r="C13" s="435"/>
      <c r="D13" s="874"/>
      <c r="E13" s="875"/>
      <c r="F13" s="435"/>
      <c r="G13" s="414"/>
    </row>
    <row r="14" spans="1:7" ht="14.25" customHeight="1">
      <c r="A14" s="874"/>
      <c r="B14" s="875"/>
      <c r="C14" s="415" t="s">
        <v>345</v>
      </c>
      <c r="D14" s="874"/>
      <c r="E14" s="875"/>
      <c r="F14" s="415" t="s">
        <v>345</v>
      </c>
    </row>
    <row r="15" spans="1:7" ht="63" customHeight="1">
      <c r="A15" s="874"/>
      <c r="B15" s="875"/>
      <c r="C15" s="435"/>
      <c r="D15" s="874"/>
      <c r="E15" s="875"/>
      <c r="F15" s="435"/>
    </row>
    <row r="16" spans="1:7" ht="16.5" customHeight="1">
      <c r="A16" s="874">
        <v>3</v>
      </c>
      <c r="B16" s="875"/>
      <c r="C16" s="412" t="s">
        <v>344</v>
      </c>
      <c r="D16" s="874">
        <v>3</v>
      </c>
      <c r="E16" s="875"/>
      <c r="F16" s="412" t="s">
        <v>344</v>
      </c>
    </row>
    <row r="17" spans="1:7" ht="44.25" customHeight="1">
      <c r="A17" s="874"/>
      <c r="B17" s="875"/>
      <c r="C17" s="435"/>
      <c r="D17" s="874"/>
      <c r="E17" s="875"/>
      <c r="F17" s="435"/>
      <c r="G17" s="414"/>
    </row>
    <row r="18" spans="1:7" ht="14.25" customHeight="1">
      <c r="A18" s="874"/>
      <c r="B18" s="875"/>
      <c r="C18" s="415" t="s">
        <v>345</v>
      </c>
      <c r="D18" s="874"/>
      <c r="E18" s="875"/>
      <c r="F18" s="415" t="s">
        <v>345</v>
      </c>
    </row>
    <row r="19" spans="1:7" ht="63" customHeight="1">
      <c r="A19" s="874"/>
      <c r="B19" s="875"/>
      <c r="C19" s="435"/>
      <c r="D19" s="874"/>
      <c r="E19" s="875"/>
      <c r="F19" s="435"/>
    </row>
    <row r="20" spans="1:7" ht="16.5" customHeight="1">
      <c r="A20" s="874">
        <v>4</v>
      </c>
      <c r="B20" s="875"/>
      <c r="C20" s="412" t="s">
        <v>344</v>
      </c>
      <c r="D20" s="874">
        <v>4</v>
      </c>
      <c r="E20" s="875"/>
      <c r="F20" s="412" t="s">
        <v>344</v>
      </c>
    </row>
    <row r="21" spans="1:7" ht="44.25" customHeight="1">
      <c r="A21" s="874"/>
      <c r="B21" s="875"/>
      <c r="C21" s="435"/>
      <c r="D21" s="874"/>
      <c r="E21" s="875"/>
      <c r="F21" s="435"/>
      <c r="G21" s="414"/>
    </row>
    <row r="22" spans="1:7" ht="14.25" customHeight="1">
      <c r="A22" s="874"/>
      <c r="B22" s="875"/>
      <c r="C22" s="415" t="s">
        <v>345</v>
      </c>
      <c r="D22" s="874"/>
      <c r="E22" s="875"/>
      <c r="F22" s="415" t="s">
        <v>345</v>
      </c>
    </row>
    <row r="23" spans="1:7" ht="63" customHeight="1">
      <c r="A23" s="874"/>
      <c r="B23" s="875"/>
      <c r="C23" s="435"/>
      <c r="D23" s="874"/>
      <c r="E23" s="875"/>
      <c r="F23" s="435"/>
    </row>
    <row r="24" spans="1:7" ht="16.5" customHeight="1">
      <c r="A24" s="874">
        <v>5</v>
      </c>
      <c r="B24" s="875"/>
      <c r="C24" s="412" t="s">
        <v>344</v>
      </c>
      <c r="D24" s="874">
        <v>5</v>
      </c>
      <c r="E24" s="875"/>
      <c r="F24" s="412" t="s">
        <v>344</v>
      </c>
    </row>
    <row r="25" spans="1:7" ht="44.25" customHeight="1">
      <c r="A25" s="874"/>
      <c r="B25" s="875"/>
      <c r="C25" s="435"/>
      <c r="D25" s="874"/>
      <c r="E25" s="875"/>
      <c r="F25" s="435"/>
      <c r="G25" s="414"/>
    </row>
    <row r="26" spans="1:7" ht="14.25" customHeight="1">
      <c r="A26" s="874"/>
      <c r="B26" s="875"/>
      <c r="C26" s="415" t="s">
        <v>345</v>
      </c>
      <c r="D26" s="874"/>
      <c r="E26" s="875"/>
      <c r="F26" s="415" t="s">
        <v>345</v>
      </c>
    </row>
    <row r="27" spans="1:7" ht="63" customHeight="1">
      <c r="A27" s="874"/>
      <c r="B27" s="875"/>
      <c r="C27" s="435"/>
      <c r="D27" s="874"/>
      <c r="E27" s="875"/>
      <c r="F27" s="435"/>
    </row>
  </sheetData>
  <sheetProtection sheet="1" selectLockedCells="1"/>
  <mergeCells count="26">
    <mergeCell ref="A24:A27"/>
    <mergeCell ref="B24:B27"/>
    <mergeCell ref="D24:D27"/>
    <mergeCell ref="E24:E27"/>
    <mergeCell ref="A16:A19"/>
    <mergeCell ref="B16:B19"/>
    <mergeCell ref="D16:D19"/>
    <mergeCell ref="E16:E19"/>
    <mergeCell ref="A20:A23"/>
    <mergeCell ref="B20:B23"/>
    <mergeCell ref="D20:D23"/>
    <mergeCell ref="E20:E23"/>
    <mergeCell ref="A8:A11"/>
    <mergeCell ref="B8:B11"/>
    <mergeCell ref="D8:D11"/>
    <mergeCell ref="E8:E11"/>
    <mergeCell ref="A12:A15"/>
    <mergeCell ref="B12:B15"/>
    <mergeCell ref="D12:D15"/>
    <mergeCell ref="E12:E15"/>
    <mergeCell ref="A2:C2"/>
    <mergeCell ref="D2:F2"/>
    <mergeCell ref="A4:A7"/>
    <mergeCell ref="B4:B7"/>
    <mergeCell ref="D4:D7"/>
    <mergeCell ref="E4:E7"/>
  </mergeCells>
  <phoneticPr fontId="2"/>
  <conditionalFormatting sqref="B8:B27 E8:E27">
    <cfRule type="containsBlanks" dxfId="91" priority="4">
      <formula>LEN(TRIM(B8))=0</formula>
    </cfRule>
  </conditionalFormatting>
  <conditionalFormatting sqref="C9 C11 C13 C15 C17 C19 C21 C23 C25 C27 F27 F25 F23 F21 F19 F17 F15 F13 F11 F9">
    <cfRule type="containsBlanks" dxfId="90" priority="3">
      <formula>LEN(TRIM(C9))=0</formula>
    </cfRule>
  </conditionalFormatting>
  <conditionalFormatting sqref="A2:C2">
    <cfRule type="cellIs" dxfId="89" priority="2" operator="equal">
      <formula>"法人監査指摘事項（○○法人○○）"</formula>
    </cfRule>
  </conditionalFormatting>
  <conditionalFormatting sqref="C3 F3">
    <cfRule type="cellIs" dxfId="88" priority="1" operator="equal">
      <formula>"令和●年"</formula>
    </cfRule>
  </conditionalFormatting>
  <dataValidations count="1">
    <dataValidation type="list" allowBlank="1" showInputMessage="1" showErrorMessage="1" sqref="E4:E1048576 B8:B1048576">
      <formula1>"指摘なし,助言,口頭指摘,文書指摘"</formula1>
    </dataValidation>
  </dataValidations>
  <pageMargins left="0.86614173228346458" right="0.59055118110236227" top="0.62992125984251968" bottom="0.43307086614173229" header="0.62992125984251968" footer="0.51181102362204722"/>
  <pageSetup paperSize="9" scale="85" firstPageNumber="0" fitToHeight="0" orientation="portrait" useFirstPageNumber="1" horizontalDpi="300" verticalDpi="300" r:id="rId1"/>
  <headerFooter alignWithMargins="0">
    <oddHeader>&amp;R　　　　　　　</oddHeader>
  </headerFooter>
  <colBreaks count="1" manualBreakCount="1">
    <brk id="3"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1"/>
  <sheetViews>
    <sheetView view="pageBreakPreview" zoomScale="110" zoomScaleNormal="100" zoomScaleSheetLayoutView="110" workbookViewId="0">
      <selection activeCell="A6" sqref="A6"/>
    </sheetView>
  </sheetViews>
  <sheetFormatPr defaultRowHeight="13.5"/>
  <cols>
    <col min="1" max="1" width="9" customWidth="1"/>
    <col min="2" max="2" width="13.375" customWidth="1"/>
    <col min="3" max="3" width="11.75" customWidth="1"/>
    <col min="4" max="4" width="3.75" customWidth="1"/>
    <col min="5" max="5" width="1" customWidth="1"/>
    <col min="6" max="6" width="3.75" customWidth="1"/>
    <col min="7" max="7" width="1" customWidth="1"/>
    <col min="8" max="8" width="3.75" customWidth="1"/>
    <col min="9" max="9" width="1" customWidth="1"/>
    <col min="10" max="10" width="3.75" customWidth="1"/>
    <col min="11" max="11" width="31.375" customWidth="1"/>
  </cols>
  <sheetData>
    <row r="1" spans="1:11" ht="19.5" customHeight="1">
      <c r="A1" s="217"/>
      <c r="B1" s="218"/>
      <c r="C1" s="218"/>
      <c r="D1" s="218"/>
      <c r="E1" s="218"/>
      <c r="F1" s="218"/>
      <c r="G1" s="218"/>
      <c r="H1" s="218"/>
      <c r="I1" s="218"/>
      <c r="J1" s="218"/>
      <c r="K1" s="220"/>
    </row>
    <row r="2" spans="1:11" ht="13.5" customHeight="1">
      <c r="A2" s="877" t="s">
        <v>379</v>
      </c>
      <c r="B2" s="877"/>
      <c r="C2" s="877"/>
      <c r="D2" s="877"/>
      <c r="E2" s="877"/>
      <c r="F2" s="877"/>
      <c r="G2" s="877"/>
      <c r="H2" s="877"/>
      <c r="I2" s="877"/>
      <c r="J2" s="877"/>
      <c r="K2" s="877"/>
    </row>
    <row r="3" spans="1:11" ht="17.25" customHeight="1">
      <c r="A3" s="877"/>
      <c r="B3" s="877"/>
      <c r="C3" s="877"/>
      <c r="D3" s="877"/>
      <c r="E3" s="877"/>
      <c r="F3" s="877"/>
      <c r="G3" s="877"/>
      <c r="H3" s="877"/>
      <c r="I3" s="877"/>
      <c r="J3" s="877"/>
      <c r="K3" s="877"/>
    </row>
    <row r="4" spans="1:11" ht="18" customHeight="1" thickBot="1">
      <c r="A4" s="218"/>
      <c r="B4" s="218"/>
      <c r="C4" s="218"/>
      <c r="D4" s="218"/>
      <c r="E4" s="218"/>
      <c r="F4" s="218"/>
      <c r="G4" s="218"/>
      <c r="H4" s="218"/>
      <c r="I4" s="218"/>
      <c r="J4" s="218"/>
      <c r="K4" s="221" t="s">
        <v>380</v>
      </c>
    </row>
    <row r="5" spans="1:11" s="219" customFormat="1" ht="18" customHeight="1" thickBot="1">
      <c r="A5" s="222" t="s">
        <v>381</v>
      </c>
      <c r="B5" s="223" t="s">
        <v>382</v>
      </c>
      <c r="C5" s="224" t="s">
        <v>383</v>
      </c>
      <c r="D5" s="878" t="s">
        <v>366</v>
      </c>
      <c r="E5" s="878"/>
      <c r="F5" s="878"/>
      <c r="G5" s="878"/>
      <c r="H5" s="878"/>
      <c r="I5" s="878"/>
      <c r="J5" s="879"/>
      <c r="K5" s="225" t="s">
        <v>384</v>
      </c>
    </row>
    <row r="6" spans="1:11" ht="18" customHeight="1" thickTop="1">
      <c r="A6" s="226"/>
      <c r="B6" s="227"/>
      <c r="C6" s="228"/>
      <c r="D6" s="229"/>
      <c r="E6" s="230" t="s">
        <v>385</v>
      </c>
      <c r="F6" s="231"/>
      <c r="G6" s="230" t="s">
        <v>385</v>
      </c>
      <c r="H6" s="231"/>
      <c r="I6" s="230" t="s">
        <v>385</v>
      </c>
      <c r="J6" s="232"/>
      <c r="K6" s="233"/>
    </row>
    <row r="7" spans="1:11" ht="18" customHeight="1">
      <c r="A7" s="234"/>
      <c r="B7" s="235"/>
      <c r="C7" s="236"/>
      <c r="D7" s="237"/>
      <c r="E7" s="238" t="s">
        <v>385</v>
      </c>
      <c r="F7" s="239"/>
      <c r="G7" s="238" t="s">
        <v>385</v>
      </c>
      <c r="H7" s="239"/>
      <c r="I7" s="238" t="s">
        <v>385</v>
      </c>
      <c r="J7" s="240"/>
      <c r="K7" s="241"/>
    </row>
    <row r="8" spans="1:11" ht="18" customHeight="1">
      <c r="A8" s="234"/>
      <c r="B8" s="235"/>
      <c r="C8" s="236"/>
      <c r="D8" s="237"/>
      <c r="E8" s="238" t="s">
        <v>385</v>
      </c>
      <c r="F8" s="239"/>
      <c r="G8" s="238" t="s">
        <v>385</v>
      </c>
      <c r="H8" s="239"/>
      <c r="I8" s="238" t="s">
        <v>385</v>
      </c>
      <c r="J8" s="240"/>
      <c r="K8" s="241"/>
    </row>
    <row r="9" spans="1:11" ht="18" customHeight="1">
      <c r="A9" s="234"/>
      <c r="B9" s="235"/>
      <c r="C9" s="236"/>
      <c r="D9" s="237"/>
      <c r="E9" s="238" t="s">
        <v>385</v>
      </c>
      <c r="F9" s="239"/>
      <c r="G9" s="238" t="s">
        <v>385</v>
      </c>
      <c r="H9" s="239"/>
      <c r="I9" s="238" t="s">
        <v>385</v>
      </c>
      <c r="J9" s="240"/>
      <c r="K9" s="241"/>
    </row>
    <row r="10" spans="1:11" ht="18" customHeight="1">
      <c r="A10" s="234"/>
      <c r="B10" s="235"/>
      <c r="C10" s="236"/>
      <c r="D10" s="237"/>
      <c r="E10" s="238" t="s">
        <v>385</v>
      </c>
      <c r="F10" s="239"/>
      <c r="G10" s="238" t="s">
        <v>385</v>
      </c>
      <c r="H10" s="239"/>
      <c r="I10" s="238" t="s">
        <v>385</v>
      </c>
      <c r="J10" s="240"/>
      <c r="K10" s="241"/>
    </row>
    <row r="11" spans="1:11" ht="18" customHeight="1">
      <c r="A11" s="234"/>
      <c r="B11" s="235"/>
      <c r="C11" s="236"/>
      <c r="D11" s="237"/>
      <c r="E11" s="238" t="s">
        <v>385</v>
      </c>
      <c r="F11" s="239"/>
      <c r="G11" s="238" t="s">
        <v>385</v>
      </c>
      <c r="H11" s="239"/>
      <c r="I11" s="238" t="s">
        <v>385</v>
      </c>
      <c r="J11" s="240"/>
      <c r="K11" s="241"/>
    </row>
    <row r="12" spans="1:11" ht="18" customHeight="1">
      <c r="A12" s="234"/>
      <c r="B12" s="235"/>
      <c r="C12" s="236"/>
      <c r="D12" s="237"/>
      <c r="E12" s="238" t="s">
        <v>385</v>
      </c>
      <c r="F12" s="239"/>
      <c r="G12" s="238" t="s">
        <v>385</v>
      </c>
      <c r="H12" s="239"/>
      <c r="I12" s="238" t="s">
        <v>385</v>
      </c>
      <c r="J12" s="240"/>
      <c r="K12" s="241"/>
    </row>
    <row r="13" spans="1:11" ht="18" customHeight="1">
      <c r="A13" s="234"/>
      <c r="B13" s="235"/>
      <c r="C13" s="236"/>
      <c r="D13" s="237"/>
      <c r="E13" s="238" t="s">
        <v>385</v>
      </c>
      <c r="F13" s="239"/>
      <c r="G13" s="238" t="s">
        <v>385</v>
      </c>
      <c r="H13" s="239"/>
      <c r="I13" s="238" t="s">
        <v>385</v>
      </c>
      <c r="J13" s="240"/>
      <c r="K13" s="241" t="s">
        <v>386</v>
      </c>
    </row>
    <row r="14" spans="1:11" ht="18" customHeight="1">
      <c r="A14" s="234"/>
      <c r="B14" s="235"/>
      <c r="C14" s="236"/>
      <c r="D14" s="237"/>
      <c r="E14" s="238" t="s">
        <v>385</v>
      </c>
      <c r="F14" s="239"/>
      <c r="G14" s="238" t="s">
        <v>385</v>
      </c>
      <c r="H14" s="239"/>
      <c r="I14" s="238" t="s">
        <v>385</v>
      </c>
      <c r="J14" s="240"/>
      <c r="K14" s="241" t="s">
        <v>386</v>
      </c>
    </row>
    <row r="15" spans="1:11" ht="18" customHeight="1">
      <c r="A15" s="234"/>
      <c r="B15" s="235"/>
      <c r="C15" s="236"/>
      <c r="D15" s="237"/>
      <c r="E15" s="238" t="s">
        <v>385</v>
      </c>
      <c r="F15" s="239"/>
      <c r="G15" s="238" t="s">
        <v>385</v>
      </c>
      <c r="H15" s="239"/>
      <c r="I15" s="238" t="s">
        <v>385</v>
      </c>
      <c r="J15" s="240"/>
      <c r="K15" s="241" t="s">
        <v>386</v>
      </c>
    </row>
    <row r="16" spans="1:11" ht="18" customHeight="1">
      <c r="A16" s="234"/>
      <c r="B16" s="235"/>
      <c r="C16" s="236"/>
      <c r="D16" s="237"/>
      <c r="E16" s="238" t="s">
        <v>385</v>
      </c>
      <c r="F16" s="239"/>
      <c r="G16" s="238" t="s">
        <v>385</v>
      </c>
      <c r="H16" s="239"/>
      <c r="I16" s="238" t="s">
        <v>385</v>
      </c>
      <c r="J16" s="240"/>
      <c r="K16" s="241"/>
    </row>
    <row r="17" spans="1:11" ht="18" customHeight="1">
      <c r="A17" s="234"/>
      <c r="B17" s="235"/>
      <c r="C17" s="236"/>
      <c r="D17" s="237"/>
      <c r="E17" s="238" t="s">
        <v>385</v>
      </c>
      <c r="F17" s="239"/>
      <c r="G17" s="238" t="s">
        <v>385</v>
      </c>
      <c r="H17" s="239"/>
      <c r="I17" s="238" t="s">
        <v>385</v>
      </c>
      <c r="J17" s="240"/>
      <c r="K17" s="241"/>
    </row>
    <row r="18" spans="1:11" ht="18" customHeight="1">
      <c r="A18" s="234"/>
      <c r="B18" s="235"/>
      <c r="C18" s="236"/>
      <c r="D18" s="237"/>
      <c r="E18" s="238" t="s">
        <v>385</v>
      </c>
      <c r="F18" s="239"/>
      <c r="G18" s="238" t="s">
        <v>385</v>
      </c>
      <c r="H18" s="239"/>
      <c r="I18" s="238" t="s">
        <v>385</v>
      </c>
      <c r="J18" s="240"/>
      <c r="K18" s="241"/>
    </row>
    <row r="19" spans="1:11" ht="18" customHeight="1">
      <c r="A19" s="234"/>
      <c r="B19" s="235"/>
      <c r="C19" s="236"/>
      <c r="D19" s="237"/>
      <c r="E19" s="238" t="s">
        <v>385</v>
      </c>
      <c r="F19" s="239"/>
      <c r="G19" s="238" t="s">
        <v>385</v>
      </c>
      <c r="H19" s="239"/>
      <c r="I19" s="238" t="s">
        <v>385</v>
      </c>
      <c r="J19" s="240"/>
      <c r="K19" s="241" t="s">
        <v>386</v>
      </c>
    </row>
    <row r="20" spans="1:11" ht="18" customHeight="1">
      <c r="A20" s="234"/>
      <c r="B20" s="235"/>
      <c r="C20" s="236"/>
      <c r="D20" s="237"/>
      <c r="E20" s="238" t="s">
        <v>385</v>
      </c>
      <c r="F20" s="239"/>
      <c r="G20" s="238" t="s">
        <v>385</v>
      </c>
      <c r="H20" s="239"/>
      <c r="I20" s="238" t="s">
        <v>385</v>
      </c>
      <c r="J20" s="240"/>
      <c r="K20" s="241" t="s">
        <v>386</v>
      </c>
    </row>
    <row r="21" spans="1:11" ht="18" customHeight="1">
      <c r="A21" s="234"/>
      <c r="B21" s="235"/>
      <c r="C21" s="236"/>
      <c r="D21" s="237"/>
      <c r="E21" s="238" t="s">
        <v>385</v>
      </c>
      <c r="F21" s="239"/>
      <c r="G21" s="238" t="s">
        <v>385</v>
      </c>
      <c r="H21" s="239"/>
      <c r="I21" s="238" t="s">
        <v>385</v>
      </c>
      <c r="J21" s="240"/>
      <c r="K21" s="241"/>
    </row>
    <row r="22" spans="1:11" ht="18" customHeight="1" thickBot="1">
      <c r="A22" s="242"/>
      <c r="B22" s="243"/>
      <c r="C22" s="244"/>
      <c r="D22" s="245"/>
      <c r="E22" s="246" t="s">
        <v>385</v>
      </c>
      <c r="F22" s="247"/>
      <c r="G22" s="246" t="s">
        <v>385</v>
      </c>
      <c r="H22" s="247"/>
      <c r="I22" s="246" t="s">
        <v>385</v>
      </c>
      <c r="J22" s="248"/>
      <c r="K22" s="249" t="s">
        <v>386</v>
      </c>
    </row>
    <row r="23" spans="1:11" ht="18" customHeight="1">
      <c r="A23" s="250"/>
      <c r="B23" s="250"/>
      <c r="C23" s="250"/>
      <c r="D23" s="251"/>
      <c r="E23" s="252"/>
      <c r="F23" s="252"/>
      <c r="G23" s="252"/>
      <c r="H23" s="252"/>
      <c r="I23" s="252"/>
      <c r="J23" s="252"/>
      <c r="K23" s="250"/>
    </row>
    <row r="24" spans="1:11" ht="18" customHeight="1">
      <c r="A24" s="880" t="s">
        <v>632</v>
      </c>
      <c r="B24" s="881"/>
      <c r="C24" s="881"/>
      <c r="D24" s="881"/>
      <c r="E24" s="881"/>
      <c r="F24" s="881"/>
      <c r="G24" s="881"/>
      <c r="H24" s="881"/>
      <c r="I24" s="881"/>
      <c r="J24" s="881"/>
      <c r="K24" s="881"/>
    </row>
    <row r="25" spans="1:11" ht="18" customHeight="1">
      <c r="A25" s="881"/>
      <c r="B25" s="881"/>
      <c r="C25" s="881"/>
      <c r="D25" s="881"/>
      <c r="E25" s="881"/>
      <c r="F25" s="881"/>
      <c r="G25" s="881"/>
      <c r="H25" s="881"/>
      <c r="I25" s="881"/>
      <c r="J25" s="881"/>
      <c r="K25" s="881"/>
    </row>
    <row r="26" spans="1:11" ht="18" customHeight="1">
      <c r="A26" s="881"/>
      <c r="B26" s="881"/>
      <c r="C26" s="881"/>
      <c r="D26" s="881"/>
      <c r="E26" s="881"/>
      <c r="F26" s="881"/>
      <c r="G26" s="881"/>
      <c r="H26" s="881"/>
      <c r="I26" s="881"/>
      <c r="J26" s="881"/>
      <c r="K26" s="881"/>
    </row>
    <row r="27" spans="1:11" ht="18" customHeight="1">
      <c r="A27" s="881"/>
      <c r="B27" s="881"/>
      <c r="C27" s="881"/>
      <c r="D27" s="881"/>
      <c r="E27" s="881"/>
      <c r="F27" s="881"/>
      <c r="G27" s="881"/>
      <c r="H27" s="881"/>
      <c r="I27" s="881"/>
      <c r="J27" s="881"/>
      <c r="K27" s="881"/>
    </row>
    <row r="28" spans="1:11" ht="18" customHeight="1">
      <c r="A28" s="218"/>
      <c r="B28" s="218"/>
      <c r="C28" s="218"/>
      <c r="D28" s="220"/>
      <c r="E28" s="253"/>
      <c r="F28" s="253"/>
      <c r="G28" s="253"/>
      <c r="H28" s="253"/>
      <c r="I28" s="253"/>
      <c r="J28" s="253"/>
      <c r="K28" s="218"/>
    </row>
    <row r="29" spans="1:11" ht="18" customHeight="1">
      <c r="A29" s="882"/>
      <c r="B29" s="882"/>
      <c r="C29" s="882"/>
      <c r="D29" s="882"/>
      <c r="E29" s="882"/>
      <c r="F29" s="882"/>
      <c r="G29" s="882"/>
      <c r="H29" s="882"/>
      <c r="I29" s="882"/>
      <c r="J29" s="882"/>
      <c r="K29" s="882"/>
    </row>
    <row r="30" spans="1:11" ht="21.75" customHeight="1">
      <c r="A30" s="218"/>
      <c r="B30" s="254" t="s">
        <v>387</v>
      </c>
      <c r="C30" s="883"/>
      <c r="D30" s="883"/>
      <c r="E30" s="883"/>
      <c r="F30" s="883"/>
      <c r="G30" s="883"/>
      <c r="H30" s="883"/>
      <c r="I30" s="883"/>
      <c r="J30" s="883"/>
      <c r="K30" s="255"/>
    </row>
    <row r="31" spans="1:11" ht="21.75" customHeight="1">
      <c r="A31" s="218"/>
      <c r="B31" s="254" t="s">
        <v>388</v>
      </c>
      <c r="C31" s="883"/>
      <c r="D31" s="883"/>
      <c r="E31" s="883"/>
      <c r="F31" s="883"/>
      <c r="G31" s="883"/>
      <c r="H31" s="883"/>
      <c r="I31" s="883"/>
      <c r="J31" s="883"/>
      <c r="K31" s="255"/>
    </row>
    <row r="32" spans="1:11" ht="21.75" customHeight="1">
      <c r="A32" s="218"/>
      <c r="B32" s="254" t="s">
        <v>389</v>
      </c>
      <c r="C32" s="876"/>
      <c r="D32" s="876"/>
      <c r="E32" s="876"/>
      <c r="F32" s="876"/>
      <c r="G32" s="876"/>
      <c r="H32" s="876"/>
      <c r="I32" s="876"/>
      <c r="J32" s="876"/>
      <c r="K32" s="255"/>
    </row>
    <row r="33" spans="3:10">
      <c r="C33" s="218" t="s">
        <v>390</v>
      </c>
      <c r="D33" s="218"/>
      <c r="E33" s="218"/>
      <c r="F33" s="218"/>
      <c r="G33" s="218"/>
      <c r="H33" s="218"/>
      <c r="I33" s="218"/>
      <c r="J33" s="218"/>
    </row>
    <row r="41" spans="3:10" hidden="1">
      <c r="C41" s="218"/>
      <c r="D41" s="218"/>
      <c r="E41" s="218"/>
      <c r="F41" s="218"/>
      <c r="G41" s="218"/>
      <c r="H41" s="218"/>
      <c r="I41" s="218"/>
      <c r="J41" s="218"/>
    </row>
    <row r="42" spans="3:10" hidden="1">
      <c r="D42" s="218"/>
      <c r="E42" s="218"/>
      <c r="F42" s="218"/>
      <c r="G42" s="218"/>
      <c r="H42" s="218"/>
      <c r="I42" s="218"/>
      <c r="J42" s="218"/>
    </row>
    <row r="43" spans="3:10" hidden="1">
      <c r="C43" s="218"/>
      <c r="D43" s="218"/>
      <c r="E43" s="218"/>
      <c r="F43" s="218"/>
      <c r="G43" s="218"/>
      <c r="H43" s="218"/>
      <c r="I43" s="218"/>
      <c r="J43" s="218"/>
    </row>
    <row r="44" spans="3:10" hidden="1">
      <c r="C44" s="218"/>
      <c r="D44" s="218"/>
      <c r="E44" s="218"/>
      <c r="F44" s="218"/>
      <c r="G44" s="218"/>
      <c r="H44" s="218"/>
      <c r="I44" s="218"/>
      <c r="J44" s="218"/>
    </row>
    <row r="45" spans="3:10" hidden="1">
      <c r="C45" s="218"/>
      <c r="D45" s="218" t="s">
        <v>391</v>
      </c>
      <c r="E45" s="218"/>
      <c r="F45" s="218">
        <v>1</v>
      </c>
      <c r="G45" s="218"/>
      <c r="H45" s="218">
        <v>1</v>
      </c>
      <c r="I45" s="218"/>
      <c r="J45" s="218">
        <v>1</v>
      </c>
    </row>
    <row r="46" spans="3:10" hidden="1">
      <c r="C46" s="218"/>
      <c r="D46" s="218" t="s">
        <v>392</v>
      </c>
      <c r="E46" s="218"/>
      <c r="F46" s="218">
        <v>2</v>
      </c>
      <c r="G46" s="218"/>
      <c r="H46" s="218">
        <v>2</v>
      </c>
      <c r="I46" s="218"/>
      <c r="J46" s="218">
        <v>2</v>
      </c>
    </row>
    <row r="47" spans="3:10" hidden="1">
      <c r="C47" s="218"/>
      <c r="D47" s="218" t="s">
        <v>393</v>
      </c>
      <c r="E47" s="218"/>
      <c r="F47" s="218">
        <v>3</v>
      </c>
      <c r="G47" s="218"/>
      <c r="H47" s="218">
        <v>3</v>
      </c>
      <c r="I47" s="218"/>
      <c r="J47" s="218">
        <v>3</v>
      </c>
    </row>
    <row r="48" spans="3:10" hidden="1">
      <c r="C48" s="218"/>
      <c r="D48" s="218" t="s">
        <v>394</v>
      </c>
      <c r="E48" s="218"/>
      <c r="F48" s="218">
        <v>4</v>
      </c>
      <c r="G48" s="218"/>
      <c r="H48" s="218">
        <v>4</v>
      </c>
      <c r="I48" s="218"/>
      <c r="J48" s="218">
        <v>4</v>
      </c>
    </row>
    <row r="49" spans="6:10" hidden="1">
      <c r="F49" s="218">
        <v>5</v>
      </c>
      <c r="G49" s="218"/>
      <c r="H49" s="218">
        <v>5</v>
      </c>
      <c r="I49" s="218"/>
      <c r="J49" s="218">
        <v>5</v>
      </c>
    </row>
    <row r="50" spans="6:10" hidden="1">
      <c r="F50" s="218">
        <v>6</v>
      </c>
      <c r="G50" s="218"/>
      <c r="H50" s="218">
        <v>6</v>
      </c>
      <c r="I50" s="218"/>
      <c r="J50" s="218">
        <v>6</v>
      </c>
    </row>
    <row r="51" spans="6:10" hidden="1">
      <c r="F51" s="218">
        <v>7</v>
      </c>
      <c r="G51" s="218"/>
      <c r="H51" s="218">
        <v>7</v>
      </c>
      <c r="I51" s="218"/>
      <c r="J51" s="218">
        <v>7</v>
      </c>
    </row>
    <row r="52" spans="6:10" hidden="1">
      <c r="F52" s="218">
        <v>8</v>
      </c>
      <c r="G52" s="218"/>
      <c r="H52" s="218">
        <v>8</v>
      </c>
      <c r="I52" s="218"/>
      <c r="J52" s="218">
        <v>8</v>
      </c>
    </row>
    <row r="53" spans="6:10" hidden="1">
      <c r="F53" s="218">
        <v>9</v>
      </c>
      <c r="G53" s="218"/>
      <c r="H53" s="218">
        <v>9</v>
      </c>
      <c r="I53" s="218"/>
      <c r="J53" s="218">
        <v>9</v>
      </c>
    </row>
    <row r="54" spans="6:10" hidden="1">
      <c r="F54" s="218">
        <v>10</v>
      </c>
      <c r="G54" s="218"/>
      <c r="H54" s="218">
        <v>10</v>
      </c>
      <c r="I54" s="218"/>
      <c r="J54" s="218">
        <v>10</v>
      </c>
    </row>
    <row r="55" spans="6:10" hidden="1">
      <c r="F55" s="218">
        <v>11</v>
      </c>
      <c r="G55" s="218"/>
      <c r="H55" s="218">
        <v>11</v>
      </c>
      <c r="I55" s="218"/>
      <c r="J55" s="218">
        <v>11</v>
      </c>
    </row>
    <row r="56" spans="6:10" hidden="1">
      <c r="F56" s="218">
        <v>12</v>
      </c>
      <c r="G56" s="218"/>
      <c r="H56" s="218">
        <v>12</v>
      </c>
      <c r="I56" s="218"/>
      <c r="J56" s="218">
        <v>12</v>
      </c>
    </row>
    <row r="57" spans="6:10" hidden="1">
      <c r="F57" s="218">
        <v>13</v>
      </c>
      <c r="G57" s="218"/>
      <c r="H57" s="218"/>
      <c r="I57" s="218"/>
      <c r="J57" s="218">
        <v>13</v>
      </c>
    </row>
    <row r="58" spans="6:10" hidden="1">
      <c r="F58" s="218">
        <v>14</v>
      </c>
      <c r="G58" s="218"/>
      <c r="H58" s="218"/>
      <c r="I58" s="218"/>
      <c r="J58" s="218">
        <v>14</v>
      </c>
    </row>
    <row r="59" spans="6:10" hidden="1">
      <c r="F59" s="218">
        <v>15</v>
      </c>
      <c r="G59" s="218"/>
      <c r="H59" s="218"/>
      <c r="I59" s="218"/>
      <c r="J59" s="218">
        <v>15</v>
      </c>
    </row>
    <row r="60" spans="6:10" hidden="1">
      <c r="F60" s="218">
        <v>16</v>
      </c>
      <c r="G60" s="218"/>
      <c r="H60" s="218"/>
      <c r="I60" s="218"/>
      <c r="J60" s="218">
        <v>16</v>
      </c>
    </row>
    <row r="61" spans="6:10" hidden="1">
      <c r="F61" s="218">
        <v>17</v>
      </c>
      <c r="G61" s="218"/>
      <c r="H61" s="218"/>
      <c r="I61" s="218"/>
      <c r="J61" s="218">
        <v>17</v>
      </c>
    </row>
    <row r="62" spans="6:10" hidden="1">
      <c r="F62" s="218">
        <v>18</v>
      </c>
      <c r="G62" s="218"/>
      <c r="H62" s="218"/>
      <c r="I62" s="218"/>
      <c r="J62" s="218">
        <v>18</v>
      </c>
    </row>
    <row r="63" spans="6:10" hidden="1">
      <c r="F63" s="218">
        <v>19</v>
      </c>
      <c r="G63" s="218"/>
      <c r="H63" s="218"/>
      <c r="I63" s="218"/>
      <c r="J63" s="218">
        <v>19</v>
      </c>
    </row>
    <row r="64" spans="6:10" hidden="1">
      <c r="F64" s="218">
        <v>20</v>
      </c>
      <c r="G64" s="218"/>
      <c r="H64" s="218"/>
      <c r="I64" s="218"/>
      <c r="J64" s="218">
        <v>20</v>
      </c>
    </row>
    <row r="65" spans="6:10" hidden="1">
      <c r="F65" s="218">
        <v>21</v>
      </c>
      <c r="G65" s="218"/>
      <c r="H65" s="218"/>
      <c r="I65" s="218"/>
      <c r="J65" s="218">
        <v>21</v>
      </c>
    </row>
    <row r="66" spans="6:10" hidden="1">
      <c r="F66" s="218">
        <v>22</v>
      </c>
      <c r="G66" s="218"/>
      <c r="H66" s="218"/>
      <c r="I66" s="218"/>
      <c r="J66" s="218">
        <v>22</v>
      </c>
    </row>
    <row r="67" spans="6:10" hidden="1">
      <c r="F67" s="218">
        <v>23</v>
      </c>
      <c r="G67" s="218"/>
      <c r="H67" s="218"/>
      <c r="I67" s="218"/>
      <c r="J67" s="218">
        <v>23</v>
      </c>
    </row>
    <row r="68" spans="6:10" hidden="1">
      <c r="F68" s="218">
        <v>24</v>
      </c>
      <c r="G68" s="218"/>
      <c r="H68" s="218"/>
      <c r="I68" s="218"/>
      <c r="J68" s="218">
        <v>24</v>
      </c>
    </row>
    <row r="69" spans="6:10" hidden="1">
      <c r="F69" s="218">
        <v>25</v>
      </c>
      <c r="G69" s="218"/>
      <c r="H69" s="218"/>
      <c r="I69" s="218"/>
      <c r="J69" s="218">
        <v>25</v>
      </c>
    </row>
    <row r="70" spans="6:10" hidden="1">
      <c r="F70" s="218">
        <v>26</v>
      </c>
      <c r="G70" s="218"/>
      <c r="H70" s="218"/>
      <c r="I70" s="218"/>
      <c r="J70" s="218">
        <v>26</v>
      </c>
    </row>
    <row r="71" spans="6:10" hidden="1">
      <c r="F71" s="218">
        <v>27</v>
      </c>
      <c r="G71" s="218"/>
      <c r="H71" s="218"/>
      <c r="I71" s="218"/>
      <c r="J71" s="218">
        <v>27</v>
      </c>
    </row>
    <row r="72" spans="6:10" hidden="1">
      <c r="F72" s="218">
        <v>28</v>
      </c>
      <c r="G72" s="218"/>
      <c r="H72" s="218"/>
      <c r="I72" s="218"/>
      <c r="J72" s="218">
        <v>28</v>
      </c>
    </row>
    <row r="73" spans="6:10" hidden="1">
      <c r="F73" s="218">
        <v>29</v>
      </c>
      <c r="G73" s="218"/>
      <c r="H73" s="218"/>
      <c r="I73" s="218"/>
      <c r="J73" s="218">
        <v>29</v>
      </c>
    </row>
    <row r="74" spans="6:10" hidden="1">
      <c r="F74" s="218">
        <v>30</v>
      </c>
      <c r="G74" s="218"/>
      <c r="H74" s="218"/>
      <c r="I74" s="218"/>
      <c r="J74" s="218">
        <v>30</v>
      </c>
    </row>
    <row r="75" spans="6:10" hidden="1">
      <c r="F75" s="218">
        <v>31</v>
      </c>
      <c r="G75" s="218"/>
      <c r="H75" s="218"/>
      <c r="I75" s="218"/>
      <c r="J75" s="218">
        <v>31</v>
      </c>
    </row>
    <row r="76" spans="6:10" hidden="1">
      <c r="F76" s="218">
        <v>32</v>
      </c>
      <c r="G76" s="218"/>
      <c r="H76" s="218"/>
      <c r="I76" s="218"/>
      <c r="J76" s="218"/>
    </row>
    <row r="77" spans="6:10" hidden="1">
      <c r="F77" s="218">
        <v>33</v>
      </c>
      <c r="G77" s="218"/>
      <c r="H77" s="218"/>
      <c r="I77" s="218"/>
      <c r="J77" s="218"/>
    </row>
    <row r="78" spans="6:10" hidden="1">
      <c r="F78" s="218">
        <v>34</v>
      </c>
      <c r="G78" s="218"/>
      <c r="H78" s="218"/>
      <c r="I78" s="218"/>
      <c r="J78" s="218"/>
    </row>
    <row r="79" spans="6:10" hidden="1">
      <c r="F79" s="218">
        <v>35</v>
      </c>
      <c r="G79" s="218"/>
      <c r="H79" s="218"/>
      <c r="I79" s="218"/>
      <c r="J79" s="218"/>
    </row>
    <row r="80" spans="6:10" hidden="1">
      <c r="F80" s="218">
        <v>36</v>
      </c>
      <c r="G80" s="218"/>
      <c r="H80" s="218"/>
      <c r="I80" s="218"/>
      <c r="J80" s="218"/>
    </row>
    <row r="81" spans="6:6" hidden="1">
      <c r="F81" s="218">
        <v>37</v>
      </c>
    </row>
    <row r="82" spans="6:6" hidden="1">
      <c r="F82" s="218">
        <v>38</v>
      </c>
    </row>
    <row r="83" spans="6:6" hidden="1">
      <c r="F83" s="218">
        <v>39</v>
      </c>
    </row>
    <row r="84" spans="6:6" hidden="1">
      <c r="F84" s="218">
        <v>40</v>
      </c>
    </row>
    <row r="85" spans="6:6" hidden="1">
      <c r="F85" s="218">
        <v>41</v>
      </c>
    </row>
    <row r="86" spans="6:6" hidden="1">
      <c r="F86" s="218">
        <v>42</v>
      </c>
    </row>
    <row r="87" spans="6:6" hidden="1">
      <c r="F87" s="218">
        <v>43</v>
      </c>
    </row>
    <row r="88" spans="6:6" hidden="1">
      <c r="F88" s="218">
        <v>44</v>
      </c>
    </row>
    <row r="89" spans="6:6" hidden="1">
      <c r="F89" s="218">
        <v>45</v>
      </c>
    </row>
    <row r="90" spans="6:6" hidden="1">
      <c r="F90" s="218">
        <v>46</v>
      </c>
    </row>
    <row r="91" spans="6:6" hidden="1">
      <c r="F91" s="218">
        <v>47</v>
      </c>
    </row>
    <row r="92" spans="6:6" hidden="1">
      <c r="F92" s="218">
        <v>48</v>
      </c>
    </row>
    <row r="93" spans="6:6" hidden="1">
      <c r="F93" s="218">
        <v>49</v>
      </c>
    </row>
    <row r="94" spans="6:6" hidden="1">
      <c r="F94" s="218">
        <v>50</v>
      </c>
    </row>
    <row r="95" spans="6:6" hidden="1">
      <c r="F95" s="218">
        <v>51</v>
      </c>
    </row>
    <row r="96" spans="6:6" hidden="1">
      <c r="F96" s="218">
        <v>52</v>
      </c>
    </row>
    <row r="97" spans="6:6" hidden="1">
      <c r="F97" s="218">
        <v>53</v>
      </c>
    </row>
    <row r="98" spans="6:6" hidden="1">
      <c r="F98" s="218">
        <v>54</v>
      </c>
    </row>
    <row r="99" spans="6:6" hidden="1">
      <c r="F99" s="218">
        <v>55</v>
      </c>
    </row>
    <row r="100" spans="6:6" hidden="1">
      <c r="F100" s="218">
        <v>56</v>
      </c>
    </row>
    <row r="101" spans="6:6" hidden="1">
      <c r="F101" s="218">
        <v>57</v>
      </c>
    </row>
    <row r="102" spans="6:6" hidden="1">
      <c r="F102" s="218">
        <v>58</v>
      </c>
    </row>
    <row r="103" spans="6:6" hidden="1">
      <c r="F103" s="218">
        <v>59</v>
      </c>
    </row>
    <row r="104" spans="6:6" hidden="1">
      <c r="F104" s="218">
        <v>60</v>
      </c>
    </row>
    <row r="105" spans="6:6" hidden="1">
      <c r="F105" s="218">
        <v>61</v>
      </c>
    </row>
    <row r="106" spans="6:6" hidden="1">
      <c r="F106" s="218">
        <v>62</v>
      </c>
    </row>
    <row r="107" spans="6:6" hidden="1">
      <c r="F107" s="218">
        <v>63</v>
      </c>
    </row>
    <row r="108" spans="6:6" hidden="1">
      <c r="F108" s="218">
        <v>64</v>
      </c>
    </row>
    <row r="109" spans="6:6" hidden="1">
      <c r="F109" s="218"/>
    </row>
    <row r="110" spans="6:6" hidden="1">
      <c r="F110" s="218"/>
    </row>
    <row r="111" spans="6:6">
      <c r="F111" s="218"/>
    </row>
  </sheetData>
  <sheetProtection sheet="1" selectLockedCells="1"/>
  <protectedRanges>
    <protectedRange sqref="K4" name="範囲1"/>
    <protectedRange sqref="C32:H32" name="範囲2_1"/>
    <protectedRange sqref="C30:J30" name="範囲2_1_1"/>
    <protectedRange sqref="C31:J31" name="範囲2_2"/>
  </protectedRanges>
  <mergeCells count="7">
    <mergeCell ref="C32:J32"/>
    <mergeCell ref="A2:K3"/>
    <mergeCell ref="D5:J5"/>
    <mergeCell ref="A24:K27"/>
    <mergeCell ref="A29:K29"/>
    <mergeCell ref="C30:J30"/>
    <mergeCell ref="C31:J31"/>
  </mergeCells>
  <phoneticPr fontId="2"/>
  <dataValidations count="4">
    <dataValidation type="list" allowBlank="1" showInputMessage="1" showErrorMessage="1" sqref="J6:J22">
      <formula1>$J$45:$J$76</formula1>
    </dataValidation>
    <dataValidation type="list" allowBlank="1" showInputMessage="1" showErrorMessage="1" sqref="H6:H22">
      <formula1>$H$45:$H$57</formula1>
    </dataValidation>
    <dataValidation type="list" allowBlank="1" showInputMessage="1" showErrorMessage="1" sqref="F6:F22">
      <formula1>$F$45:$F$109</formula1>
    </dataValidation>
    <dataValidation type="list" allowBlank="1" showInputMessage="1" showErrorMessage="1" sqref="D6:D22">
      <formula1>$D$45:$D$49</formula1>
    </dataValidation>
  </dataValidation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51"/>
  <sheetViews>
    <sheetView view="pageBreakPreview" zoomScale="90" zoomScaleNormal="100" zoomScaleSheetLayoutView="90" workbookViewId="0">
      <selection activeCell="B5" sqref="B5"/>
    </sheetView>
  </sheetViews>
  <sheetFormatPr defaultRowHeight="13.5"/>
  <cols>
    <col min="1" max="1" width="3.75" style="204" customWidth="1"/>
    <col min="2" max="3" width="21.875" style="204" customWidth="1"/>
    <col min="4" max="7" width="3.625" style="205" customWidth="1"/>
    <col min="8" max="8" width="34.875" style="204" customWidth="1"/>
    <col min="9" max="9" width="36.25" style="204" customWidth="1"/>
    <col min="10" max="16384" width="9" style="204"/>
  </cols>
  <sheetData>
    <row r="3" spans="1:9" s="206" customFormat="1" ht="15" customHeight="1">
      <c r="A3" s="885" t="s">
        <v>364</v>
      </c>
      <c r="B3" s="887" t="s">
        <v>365</v>
      </c>
      <c r="C3" s="888"/>
      <c r="D3" s="889" t="s">
        <v>366</v>
      </c>
      <c r="E3" s="890"/>
      <c r="F3" s="890"/>
      <c r="G3" s="891"/>
      <c r="H3" s="892" t="s">
        <v>367</v>
      </c>
      <c r="I3" s="894" t="s">
        <v>368</v>
      </c>
    </row>
    <row r="4" spans="1:9" s="206" customFormat="1" ht="15" customHeight="1">
      <c r="A4" s="886"/>
      <c r="B4" s="207" t="s">
        <v>369</v>
      </c>
      <c r="C4" s="208" t="s">
        <v>370</v>
      </c>
      <c r="D4" s="209" t="s">
        <v>371</v>
      </c>
      <c r="E4" s="210" t="s">
        <v>372</v>
      </c>
      <c r="F4" s="210" t="s">
        <v>373</v>
      </c>
      <c r="G4" s="211" t="s">
        <v>374</v>
      </c>
      <c r="H4" s="893"/>
      <c r="I4" s="894"/>
    </row>
    <row r="5" spans="1:9">
      <c r="A5" s="212">
        <v>1</v>
      </c>
      <c r="B5" s="436"/>
      <c r="C5" s="436" t="str">
        <f>IF(様式2_役員一覧!C31:J31="","",様式2_役員一覧!C31:J31)</f>
        <v/>
      </c>
      <c r="D5" s="437"/>
      <c r="E5" s="438"/>
      <c r="F5" s="438"/>
      <c r="G5" s="439"/>
      <c r="H5" s="440"/>
      <c r="I5" s="441"/>
    </row>
    <row r="6" spans="1:9">
      <c r="A6" s="212">
        <v>2</v>
      </c>
      <c r="B6" s="436" t="str">
        <f>IF(様式2_役員一覧!C6="","",ASC(様式2_役員一覧!C6))</f>
        <v/>
      </c>
      <c r="C6" s="436" t="str">
        <f>IF(様式2_役員一覧!B6="","",様式2_役員一覧!B6)</f>
        <v/>
      </c>
      <c r="D6" s="437" t="str">
        <f>IF(様式2_役員一覧!D6="M","m",IF(様式2_役員一覧!D6="T","t",IF(様式2_役員一覧!D6="S","s",IF(様式2_役員一覧!D6="H","h",""))))</f>
        <v/>
      </c>
      <c r="E6" s="438" t="str">
        <f>IF(様式2_役員一覧!F6="","",様式2_役員一覧!F6)</f>
        <v/>
      </c>
      <c r="F6" s="438" t="str">
        <f>IF(様式2_役員一覧!H6="","",様式2_役員一覧!H6)</f>
        <v/>
      </c>
      <c r="G6" s="439" t="str">
        <f>IF(様式2_役員一覧!J6="","",様式2_役員一覧!J6)</f>
        <v/>
      </c>
      <c r="H6" s="440" t="str">
        <f>IF(様式2_役員一覧!K6="","",様式2_役員一覧!K6)</f>
        <v/>
      </c>
      <c r="I6" s="441"/>
    </row>
    <row r="7" spans="1:9">
      <c r="A7" s="212">
        <v>3</v>
      </c>
      <c r="B7" s="436" t="str">
        <f>IF(様式2_役員一覧!C7="","",ASC(様式2_役員一覧!C7))</f>
        <v/>
      </c>
      <c r="C7" s="436" t="str">
        <f>IF(様式2_役員一覧!B7="","",様式2_役員一覧!B7)</f>
        <v/>
      </c>
      <c r="D7" s="437" t="str">
        <f>IF(様式2_役員一覧!D7="M","m",IF(様式2_役員一覧!D7="T","t",IF(様式2_役員一覧!D7="S","s",IF(様式2_役員一覧!D7="H","h",""))))</f>
        <v/>
      </c>
      <c r="E7" s="438" t="str">
        <f>IF(様式2_役員一覧!F7="","",様式2_役員一覧!F7)</f>
        <v/>
      </c>
      <c r="F7" s="438" t="str">
        <f>IF(様式2_役員一覧!H7="","",様式2_役員一覧!H7)</f>
        <v/>
      </c>
      <c r="G7" s="439" t="str">
        <f>IF(様式2_役員一覧!J7="","",様式2_役員一覧!J7)</f>
        <v/>
      </c>
      <c r="H7" s="440" t="str">
        <f>IF(様式2_役員一覧!K7="","",様式2_役員一覧!K7)</f>
        <v/>
      </c>
      <c r="I7" s="441"/>
    </row>
    <row r="8" spans="1:9">
      <c r="A8" s="212">
        <v>4</v>
      </c>
      <c r="B8" s="436" t="str">
        <f>IF(様式2_役員一覧!C8="","",ASC(様式2_役員一覧!C8))</f>
        <v/>
      </c>
      <c r="C8" s="436" t="str">
        <f>IF(様式2_役員一覧!B8="","",様式2_役員一覧!B8)</f>
        <v/>
      </c>
      <c r="D8" s="437" t="str">
        <f>IF(様式2_役員一覧!D8="M","m",IF(様式2_役員一覧!D8="T","t",IF(様式2_役員一覧!D8="S","s",IF(様式2_役員一覧!D8="H","h",""))))</f>
        <v/>
      </c>
      <c r="E8" s="438" t="str">
        <f>IF(様式2_役員一覧!F8="","",様式2_役員一覧!F8)</f>
        <v/>
      </c>
      <c r="F8" s="438" t="str">
        <f>IF(様式2_役員一覧!H8="","",様式2_役員一覧!H8)</f>
        <v/>
      </c>
      <c r="G8" s="439" t="str">
        <f>IF(様式2_役員一覧!J8="","",様式2_役員一覧!J8)</f>
        <v/>
      </c>
      <c r="H8" s="440" t="str">
        <f>IF(様式2_役員一覧!K8="","",様式2_役員一覧!K8)</f>
        <v/>
      </c>
      <c r="I8" s="441"/>
    </row>
    <row r="9" spans="1:9">
      <c r="A9" s="212">
        <v>5</v>
      </c>
      <c r="B9" s="436" t="str">
        <f>IF(様式2_役員一覧!C9="","",ASC(様式2_役員一覧!C9))</f>
        <v/>
      </c>
      <c r="C9" s="436" t="str">
        <f>IF(様式2_役員一覧!B9="","",様式2_役員一覧!B9)</f>
        <v/>
      </c>
      <c r="D9" s="437" t="str">
        <f>IF(様式2_役員一覧!D9="M","m",IF(様式2_役員一覧!D9="T","t",IF(様式2_役員一覧!D9="S","s",IF(様式2_役員一覧!D9="H","h",""))))</f>
        <v/>
      </c>
      <c r="E9" s="438" t="str">
        <f>IF(様式2_役員一覧!F9="","",様式2_役員一覧!F9)</f>
        <v/>
      </c>
      <c r="F9" s="438" t="str">
        <f>IF(様式2_役員一覧!H9="","",様式2_役員一覧!H9)</f>
        <v/>
      </c>
      <c r="G9" s="439" t="str">
        <f>IF(様式2_役員一覧!J9="","",様式2_役員一覧!J9)</f>
        <v/>
      </c>
      <c r="H9" s="440" t="str">
        <f>IF(様式2_役員一覧!K9="","",様式2_役員一覧!K9)</f>
        <v/>
      </c>
      <c r="I9" s="441"/>
    </row>
    <row r="10" spans="1:9">
      <c r="A10" s="212">
        <v>6</v>
      </c>
      <c r="B10" s="436" t="str">
        <f>IF(様式2_役員一覧!C10="","",ASC(様式2_役員一覧!C10))</f>
        <v/>
      </c>
      <c r="C10" s="436" t="str">
        <f>IF(様式2_役員一覧!B10="","",様式2_役員一覧!B10)</f>
        <v/>
      </c>
      <c r="D10" s="437" t="str">
        <f>IF(様式2_役員一覧!D10="M","m",IF(様式2_役員一覧!D10="T","t",IF(様式2_役員一覧!D10="S","s",IF(様式2_役員一覧!D10="H","h",""))))</f>
        <v/>
      </c>
      <c r="E10" s="438" t="str">
        <f>IF(様式2_役員一覧!F10="","",様式2_役員一覧!F10)</f>
        <v/>
      </c>
      <c r="F10" s="438" t="str">
        <f>IF(様式2_役員一覧!H10="","",様式2_役員一覧!H10)</f>
        <v/>
      </c>
      <c r="G10" s="439" t="str">
        <f>IF(様式2_役員一覧!J10="","",様式2_役員一覧!J10)</f>
        <v/>
      </c>
      <c r="H10" s="440" t="str">
        <f>IF(様式2_役員一覧!K10="","",様式2_役員一覧!K10)</f>
        <v/>
      </c>
      <c r="I10" s="441"/>
    </row>
    <row r="11" spans="1:9">
      <c r="A11" s="212">
        <v>7</v>
      </c>
      <c r="B11" s="436" t="str">
        <f>IF(様式2_役員一覧!C11="","",ASC(様式2_役員一覧!C11))</f>
        <v/>
      </c>
      <c r="C11" s="436" t="str">
        <f>IF(様式2_役員一覧!B11="","",様式2_役員一覧!B11)</f>
        <v/>
      </c>
      <c r="D11" s="437" t="str">
        <f>IF(様式2_役員一覧!D11="M","m",IF(様式2_役員一覧!D11="T","t",IF(様式2_役員一覧!D11="S","s",IF(様式2_役員一覧!D11="H","h",""))))</f>
        <v/>
      </c>
      <c r="E11" s="438" t="str">
        <f>IF(様式2_役員一覧!F11="","",様式2_役員一覧!F11)</f>
        <v/>
      </c>
      <c r="F11" s="438" t="str">
        <f>IF(様式2_役員一覧!H11="","",様式2_役員一覧!H11)</f>
        <v/>
      </c>
      <c r="G11" s="439" t="str">
        <f>IF(様式2_役員一覧!J11="","",様式2_役員一覧!J11)</f>
        <v/>
      </c>
      <c r="H11" s="440" t="str">
        <f>IF(様式2_役員一覧!K11="","",様式2_役員一覧!K11)</f>
        <v/>
      </c>
      <c r="I11" s="441"/>
    </row>
    <row r="12" spans="1:9">
      <c r="A12" s="212">
        <v>8</v>
      </c>
      <c r="B12" s="436" t="str">
        <f>IF(様式2_役員一覧!C12="","",ASC(様式2_役員一覧!C12))</f>
        <v/>
      </c>
      <c r="C12" s="436" t="str">
        <f>IF(様式2_役員一覧!B12="","",様式2_役員一覧!B12)</f>
        <v/>
      </c>
      <c r="D12" s="437" t="str">
        <f>IF(様式2_役員一覧!D12="M","m",IF(様式2_役員一覧!D12="T","t",IF(様式2_役員一覧!D12="S","s",IF(様式2_役員一覧!D12="H","h",""))))</f>
        <v/>
      </c>
      <c r="E12" s="438" t="str">
        <f>IF(様式2_役員一覧!F12="","",様式2_役員一覧!F12)</f>
        <v/>
      </c>
      <c r="F12" s="438" t="str">
        <f>IF(様式2_役員一覧!H12="","",様式2_役員一覧!H12)</f>
        <v/>
      </c>
      <c r="G12" s="439" t="str">
        <f>IF(様式2_役員一覧!J12="","",様式2_役員一覧!J12)</f>
        <v/>
      </c>
      <c r="H12" s="440" t="str">
        <f>IF(様式2_役員一覧!K12="","",様式2_役員一覧!K12)</f>
        <v/>
      </c>
      <c r="I12" s="441"/>
    </row>
    <row r="13" spans="1:9">
      <c r="A13" s="212">
        <v>9</v>
      </c>
      <c r="B13" s="436" t="str">
        <f>IF(様式2_役員一覧!C13="","",ASC(様式2_役員一覧!C13))</f>
        <v/>
      </c>
      <c r="C13" s="436" t="str">
        <f>IF(様式2_役員一覧!B13="","",様式2_役員一覧!B13)</f>
        <v/>
      </c>
      <c r="D13" s="437" t="str">
        <f>IF(様式2_役員一覧!D13="M","m",IF(様式2_役員一覧!D13="T","t",IF(様式2_役員一覧!D13="S","s",IF(様式2_役員一覧!D13="H","h",""))))</f>
        <v/>
      </c>
      <c r="E13" s="438" t="str">
        <f>IF(様式2_役員一覧!F13="","",様式2_役員一覧!F13)</f>
        <v/>
      </c>
      <c r="F13" s="438" t="str">
        <f>IF(様式2_役員一覧!H13="","",様式2_役員一覧!H13)</f>
        <v/>
      </c>
      <c r="G13" s="439" t="str">
        <f>IF(様式2_役員一覧!J13="","",様式2_役員一覧!J13)</f>
        <v/>
      </c>
      <c r="H13" s="440" t="str">
        <f>IF(様式2_役員一覧!K13="","",様式2_役員一覧!K13)</f>
        <v/>
      </c>
      <c r="I13" s="441"/>
    </row>
    <row r="14" spans="1:9">
      <c r="A14" s="212">
        <v>10</v>
      </c>
      <c r="B14" s="436" t="str">
        <f>IF(様式2_役員一覧!C14="","",ASC(様式2_役員一覧!C14))</f>
        <v/>
      </c>
      <c r="C14" s="436" t="str">
        <f>IF(様式2_役員一覧!B14="","",様式2_役員一覧!B14)</f>
        <v/>
      </c>
      <c r="D14" s="437" t="str">
        <f>IF(様式2_役員一覧!D14="M","m",IF(様式2_役員一覧!D14="T","t",IF(様式2_役員一覧!D14="S","s",IF(様式2_役員一覧!D14="H","h",""))))</f>
        <v/>
      </c>
      <c r="E14" s="438" t="str">
        <f>IF(様式2_役員一覧!F14="","",様式2_役員一覧!F14)</f>
        <v/>
      </c>
      <c r="F14" s="438" t="str">
        <f>IF(様式2_役員一覧!H14="","",様式2_役員一覧!H14)</f>
        <v/>
      </c>
      <c r="G14" s="439" t="str">
        <f>IF(様式2_役員一覧!J14="","",様式2_役員一覧!J14)</f>
        <v/>
      </c>
      <c r="H14" s="440" t="str">
        <f>IF(様式2_役員一覧!K14="","",様式2_役員一覧!K14)</f>
        <v/>
      </c>
      <c r="I14" s="441"/>
    </row>
    <row r="15" spans="1:9">
      <c r="A15" s="212">
        <v>11</v>
      </c>
      <c r="B15" s="436" t="str">
        <f>IF(様式2_役員一覧!C15="","",ASC(様式2_役員一覧!C15))</f>
        <v/>
      </c>
      <c r="C15" s="436" t="str">
        <f>IF(様式2_役員一覧!B15="","",様式2_役員一覧!B15)</f>
        <v/>
      </c>
      <c r="D15" s="437" t="str">
        <f>IF(様式2_役員一覧!D15="M","m",IF(様式2_役員一覧!D15="T","t",IF(様式2_役員一覧!D15="S","s",IF(様式2_役員一覧!D15="H","h",""))))</f>
        <v/>
      </c>
      <c r="E15" s="438" t="str">
        <f>IF(様式2_役員一覧!F15="","",様式2_役員一覧!F15)</f>
        <v/>
      </c>
      <c r="F15" s="438" t="str">
        <f>IF(様式2_役員一覧!H15="","",様式2_役員一覧!H15)</f>
        <v/>
      </c>
      <c r="G15" s="439" t="str">
        <f>IF(様式2_役員一覧!J15="","",様式2_役員一覧!J15)</f>
        <v/>
      </c>
      <c r="H15" s="440" t="str">
        <f>IF(様式2_役員一覧!K15="","",様式2_役員一覧!K15)</f>
        <v/>
      </c>
      <c r="I15" s="441"/>
    </row>
    <row r="16" spans="1:9">
      <c r="A16" s="212">
        <v>12</v>
      </c>
      <c r="B16" s="436" t="str">
        <f>IF(様式2_役員一覧!C16="","",ASC(様式2_役員一覧!C16))</f>
        <v/>
      </c>
      <c r="C16" s="436" t="str">
        <f>IF(様式2_役員一覧!B16="","",様式2_役員一覧!B16)</f>
        <v/>
      </c>
      <c r="D16" s="437" t="str">
        <f>IF(様式2_役員一覧!D16="M","m",IF(様式2_役員一覧!D16="T","t",IF(様式2_役員一覧!D16="S","s",IF(様式2_役員一覧!D16="H","h",""))))</f>
        <v/>
      </c>
      <c r="E16" s="438" t="str">
        <f>IF(様式2_役員一覧!F16="","",様式2_役員一覧!F16)</f>
        <v/>
      </c>
      <c r="F16" s="438" t="str">
        <f>IF(様式2_役員一覧!H16="","",様式2_役員一覧!H16)</f>
        <v/>
      </c>
      <c r="G16" s="439" t="str">
        <f>IF(様式2_役員一覧!J16="","",様式2_役員一覧!J16)</f>
        <v/>
      </c>
      <c r="H16" s="440" t="str">
        <f>IF(様式2_役員一覧!K16="","",様式2_役員一覧!K16)</f>
        <v/>
      </c>
      <c r="I16" s="441"/>
    </row>
    <row r="17" spans="1:9">
      <c r="A17" s="212">
        <v>13</v>
      </c>
      <c r="B17" s="436" t="str">
        <f>IF(様式2_役員一覧!C17="","",ASC(様式2_役員一覧!C17))</f>
        <v/>
      </c>
      <c r="C17" s="436" t="str">
        <f>IF(様式2_役員一覧!B17="","",様式2_役員一覧!B17)</f>
        <v/>
      </c>
      <c r="D17" s="437" t="str">
        <f>IF(様式2_役員一覧!D17="M","m",IF(様式2_役員一覧!D17="T","t",IF(様式2_役員一覧!D17="S","s",IF(様式2_役員一覧!D17="H","h",""))))</f>
        <v/>
      </c>
      <c r="E17" s="438" t="str">
        <f>IF(様式2_役員一覧!F17="","",様式2_役員一覧!F17)</f>
        <v/>
      </c>
      <c r="F17" s="438" t="str">
        <f>IF(様式2_役員一覧!H17="","",様式2_役員一覧!H17)</f>
        <v/>
      </c>
      <c r="G17" s="439" t="str">
        <f>IF(様式2_役員一覧!J17="","",様式2_役員一覧!J17)</f>
        <v/>
      </c>
      <c r="H17" s="440" t="str">
        <f>IF(様式2_役員一覧!K17="","",様式2_役員一覧!K17)</f>
        <v/>
      </c>
      <c r="I17" s="441"/>
    </row>
    <row r="18" spans="1:9">
      <c r="A18" s="212">
        <v>14</v>
      </c>
      <c r="B18" s="436" t="str">
        <f>IF(様式2_役員一覧!C18="","",ASC(様式2_役員一覧!C18))</f>
        <v/>
      </c>
      <c r="C18" s="436" t="str">
        <f>IF(様式2_役員一覧!B18="","",様式2_役員一覧!B18)</f>
        <v/>
      </c>
      <c r="D18" s="437" t="str">
        <f>IF(様式2_役員一覧!D18="M","m",IF(様式2_役員一覧!D18="T","t",IF(様式2_役員一覧!D18="S","s",IF(様式2_役員一覧!D18="H","h",""))))</f>
        <v/>
      </c>
      <c r="E18" s="438" t="str">
        <f>IF(様式2_役員一覧!F18="","",様式2_役員一覧!F18)</f>
        <v/>
      </c>
      <c r="F18" s="438" t="str">
        <f>IF(様式2_役員一覧!H18="","",様式2_役員一覧!H18)</f>
        <v/>
      </c>
      <c r="G18" s="439" t="str">
        <f>IF(様式2_役員一覧!J18="","",様式2_役員一覧!J18)</f>
        <v/>
      </c>
      <c r="H18" s="440" t="str">
        <f>IF(様式2_役員一覧!K18="","",様式2_役員一覧!K18)</f>
        <v/>
      </c>
      <c r="I18" s="441"/>
    </row>
    <row r="19" spans="1:9">
      <c r="A19" s="212">
        <v>15</v>
      </c>
      <c r="B19" s="436" t="str">
        <f>IF(様式2_役員一覧!C19="","",ASC(様式2_役員一覧!C19))</f>
        <v/>
      </c>
      <c r="C19" s="436" t="str">
        <f>IF(様式2_役員一覧!B19="","",様式2_役員一覧!B19)</f>
        <v/>
      </c>
      <c r="D19" s="437" t="str">
        <f>IF(様式2_役員一覧!D19="M","m",IF(様式2_役員一覧!D19="T","t",IF(様式2_役員一覧!D19="S","s",IF(様式2_役員一覧!D19="H","h",""))))</f>
        <v/>
      </c>
      <c r="E19" s="438" t="str">
        <f>IF(様式2_役員一覧!F19="","",様式2_役員一覧!F19)</f>
        <v/>
      </c>
      <c r="F19" s="438" t="str">
        <f>IF(様式2_役員一覧!H19="","",様式2_役員一覧!H19)</f>
        <v/>
      </c>
      <c r="G19" s="439" t="str">
        <f>IF(様式2_役員一覧!J19="","",様式2_役員一覧!J19)</f>
        <v/>
      </c>
      <c r="H19" s="440" t="str">
        <f>IF(様式2_役員一覧!K19="","",様式2_役員一覧!K19)</f>
        <v/>
      </c>
      <c r="I19" s="441"/>
    </row>
    <row r="20" spans="1:9">
      <c r="A20" s="212">
        <v>16</v>
      </c>
      <c r="B20" s="436" t="str">
        <f>IF(様式2_役員一覧!C20="","",ASC(様式2_役員一覧!C20))</f>
        <v/>
      </c>
      <c r="C20" s="436" t="str">
        <f>IF(様式2_役員一覧!B20="","",様式2_役員一覧!B20)</f>
        <v/>
      </c>
      <c r="D20" s="437" t="str">
        <f>IF(様式2_役員一覧!D20="M","m",IF(様式2_役員一覧!D20="T","t",IF(様式2_役員一覧!D20="S","s",IF(様式2_役員一覧!D20="H","h",""))))</f>
        <v/>
      </c>
      <c r="E20" s="438" t="str">
        <f>IF(様式2_役員一覧!F20="","",様式2_役員一覧!F20)</f>
        <v/>
      </c>
      <c r="F20" s="438" t="str">
        <f>IF(様式2_役員一覧!H20="","",様式2_役員一覧!H20)</f>
        <v/>
      </c>
      <c r="G20" s="439" t="str">
        <f>IF(様式2_役員一覧!J20="","",様式2_役員一覧!J20)</f>
        <v/>
      </c>
      <c r="H20" s="440" t="str">
        <f>IF(様式2_役員一覧!K20="","",様式2_役員一覧!K20)</f>
        <v/>
      </c>
      <c r="I20" s="441"/>
    </row>
    <row r="21" spans="1:9">
      <c r="A21" s="212">
        <v>17</v>
      </c>
      <c r="B21" s="436" t="str">
        <f>IF(様式2_役員一覧!C21="","",ASC(様式2_役員一覧!C21))</f>
        <v/>
      </c>
      <c r="C21" s="436" t="str">
        <f>IF(様式2_役員一覧!B21="","",様式2_役員一覧!B21)</f>
        <v/>
      </c>
      <c r="D21" s="437" t="str">
        <f>IF(様式2_役員一覧!D21="M","m",IF(様式2_役員一覧!D21="T","t",IF(様式2_役員一覧!D21="S","s",IF(様式2_役員一覧!D21="H","h",""))))</f>
        <v/>
      </c>
      <c r="E21" s="438" t="str">
        <f>IF(様式2_役員一覧!F21="","",様式2_役員一覧!F21)</f>
        <v/>
      </c>
      <c r="F21" s="438" t="str">
        <f>IF(様式2_役員一覧!H21="","",様式2_役員一覧!H21)</f>
        <v/>
      </c>
      <c r="G21" s="439" t="str">
        <f>IF(様式2_役員一覧!J21="","",様式2_役員一覧!J21)</f>
        <v/>
      </c>
      <c r="H21" s="440" t="str">
        <f>IF(様式2_役員一覧!K21="","",様式2_役員一覧!K21)</f>
        <v/>
      </c>
      <c r="I21" s="441"/>
    </row>
    <row r="22" spans="1:9">
      <c r="A22" s="213"/>
      <c r="B22" s="214"/>
      <c r="C22" s="214"/>
      <c r="D22" s="213"/>
      <c r="E22" s="213"/>
      <c r="F22" s="213"/>
      <c r="G22" s="213"/>
      <c r="H22" s="214"/>
      <c r="I22" s="215"/>
    </row>
    <row r="23" spans="1:9">
      <c r="A23" s="884" t="s">
        <v>375</v>
      </c>
      <c r="B23" s="884"/>
      <c r="C23" s="884"/>
      <c r="D23" s="884"/>
      <c r="E23" s="884"/>
      <c r="F23" s="884"/>
      <c r="G23" s="884"/>
      <c r="H23" s="884"/>
      <c r="I23" s="884"/>
    </row>
    <row r="24" spans="1:9">
      <c r="A24" s="884" t="s">
        <v>376</v>
      </c>
      <c r="B24" s="884"/>
      <c r="C24" s="884"/>
      <c r="D24" s="884"/>
      <c r="E24" s="884"/>
      <c r="F24" s="884"/>
      <c r="G24" s="884"/>
      <c r="H24" s="884"/>
      <c r="I24" s="884"/>
    </row>
    <row r="25" spans="1:9">
      <c r="A25" s="884" t="s">
        <v>377</v>
      </c>
      <c r="B25" s="884"/>
      <c r="C25" s="884"/>
      <c r="D25" s="884"/>
      <c r="E25" s="884"/>
      <c r="F25" s="884"/>
      <c r="G25" s="884"/>
      <c r="H25" s="884"/>
      <c r="I25" s="884"/>
    </row>
    <row r="26" spans="1:9">
      <c r="A26" s="884" t="s">
        <v>378</v>
      </c>
      <c r="B26" s="884"/>
      <c r="C26" s="884"/>
      <c r="D26" s="884"/>
      <c r="E26" s="884"/>
      <c r="F26" s="884"/>
      <c r="G26" s="884"/>
      <c r="H26" s="884"/>
      <c r="I26" s="884"/>
    </row>
    <row r="27" spans="1:9">
      <c r="A27" s="216" t="s">
        <v>633</v>
      </c>
      <c r="B27" s="216"/>
      <c r="C27" s="216"/>
      <c r="D27" s="216"/>
      <c r="E27" s="216"/>
      <c r="F27" s="216"/>
      <c r="G27" s="216"/>
      <c r="H27" s="216"/>
      <c r="I27" s="216"/>
    </row>
    <row r="28" spans="1:9">
      <c r="A28" s="884" t="s">
        <v>634</v>
      </c>
      <c r="B28" s="884"/>
      <c r="C28" s="884"/>
      <c r="D28" s="884"/>
      <c r="E28" s="884"/>
      <c r="F28" s="884"/>
      <c r="G28" s="884"/>
      <c r="H28" s="884"/>
      <c r="I28" s="884"/>
    </row>
    <row r="29" spans="1:9">
      <c r="A29" s="205"/>
    </row>
    <row r="30" spans="1:9">
      <c r="A30" s="205"/>
    </row>
    <row r="31" spans="1:9">
      <c r="A31" s="205"/>
    </row>
    <row r="32" spans="1:9">
      <c r="A32" s="205"/>
    </row>
    <row r="33" spans="1:1">
      <c r="A33" s="205"/>
    </row>
    <row r="34" spans="1:1">
      <c r="A34" s="205"/>
    </row>
    <row r="35" spans="1:1">
      <c r="A35" s="205"/>
    </row>
    <row r="36" spans="1:1">
      <c r="A36" s="205"/>
    </row>
    <row r="37" spans="1:1">
      <c r="A37" s="205"/>
    </row>
    <row r="38" spans="1:1">
      <c r="A38" s="205"/>
    </row>
    <row r="39" spans="1:1">
      <c r="A39" s="205"/>
    </row>
    <row r="40" spans="1:1">
      <c r="A40" s="205"/>
    </row>
    <row r="41" spans="1:1">
      <c r="A41" s="205"/>
    </row>
    <row r="42" spans="1:1">
      <c r="A42" s="205"/>
    </row>
    <row r="43" spans="1:1">
      <c r="A43" s="205"/>
    </row>
    <row r="44" spans="1:1">
      <c r="A44" s="205"/>
    </row>
    <row r="45" spans="1:1">
      <c r="A45" s="205"/>
    </row>
    <row r="46" spans="1:1">
      <c r="A46" s="205"/>
    </row>
    <row r="47" spans="1:1">
      <c r="A47" s="205"/>
    </row>
    <row r="48" spans="1:1">
      <c r="A48" s="205"/>
    </row>
    <row r="49" spans="1:1">
      <c r="A49" s="205"/>
    </row>
    <row r="50" spans="1:1">
      <c r="A50" s="205"/>
    </row>
    <row r="51" spans="1:1">
      <c r="A51" s="205"/>
    </row>
  </sheetData>
  <sheetProtection sheet="1" selectLockedCells="1"/>
  <mergeCells count="10">
    <mergeCell ref="A28:I28"/>
    <mergeCell ref="A3:A4"/>
    <mergeCell ref="B3:C3"/>
    <mergeCell ref="D3:G3"/>
    <mergeCell ref="H3:H4"/>
    <mergeCell ref="I3:I4"/>
    <mergeCell ref="A23:I23"/>
    <mergeCell ref="A24:I24"/>
    <mergeCell ref="A25:I25"/>
    <mergeCell ref="A26:I26"/>
  </mergeCells>
  <phoneticPr fontId="2"/>
  <pageMargins left="0.59055118110236227" right="0.59055118110236227" top="0.98425196850393704" bottom="0.39370078740157483" header="0.31496062992125984" footer="0.31496062992125984"/>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60" zoomScaleNormal="62" workbookViewId="0">
      <selection activeCell="A2" sqref="A2:C2"/>
    </sheetView>
  </sheetViews>
  <sheetFormatPr defaultRowHeight="15.75" customHeight="1"/>
  <cols>
    <col min="1" max="1" width="2.875" style="407" customWidth="1"/>
    <col min="2" max="2" width="8.5" style="407" customWidth="1"/>
    <col min="3" max="3" width="73.5" style="407" customWidth="1"/>
    <col min="4" max="4" width="2.875" style="407" customWidth="1"/>
    <col min="5" max="5" width="8.5" style="407" customWidth="1"/>
    <col min="6" max="6" width="73.5" style="407" customWidth="1"/>
    <col min="7" max="8" width="20.625" style="419" customWidth="1"/>
    <col min="9" max="9" width="3.375" style="417" customWidth="1"/>
    <col min="10" max="11" width="9" style="407"/>
    <col min="12" max="12" width="32" style="407" customWidth="1"/>
    <col min="13" max="13" width="235.375" style="407" customWidth="1"/>
    <col min="14" max="16384" width="9" style="407"/>
  </cols>
  <sheetData>
    <row r="1" spans="1:10" s="406" customFormat="1" ht="20.100000000000001" customHeight="1">
      <c r="A1" s="403"/>
      <c r="B1" s="404"/>
      <c r="C1" s="405"/>
      <c r="D1" s="403"/>
      <c r="E1" s="404"/>
      <c r="F1" s="405"/>
    </row>
    <row r="2" spans="1:10" ht="20.100000000000001" customHeight="1">
      <c r="A2" s="870" t="s">
        <v>622</v>
      </c>
      <c r="B2" s="870"/>
      <c r="C2" s="870"/>
      <c r="D2" s="870" t="str">
        <f>A2</f>
        <v>施設監査指摘事項（○○園）</v>
      </c>
      <c r="E2" s="870"/>
      <c r="F2" s="870"/>
      <c r="G2" s="416"/>
      <c r="H2" s="416"/>
    </row>
    <row r="3" spans="1:10" ht="15.75" customHeight="1">
      <c r="A3" s="408" t="s">
        <v>619</v>
      </c>
      <c r="B3" s="409"/>
      <c r="C3" s="434" t="s">
        <v>620</v>
      </c>
      <c r="D3" s="408" t="s">
        <v>621</v>
      </c>
      <c r="E3" s="409"/>
      <c r="F3" s="434" t="s">
        <v>620</v>
      </c>
      <c r="G3" s="411"/>
      <c r="H3" s="895"/>
    </row>
    <row r="4" spans="1:10" ht="16.5" customHeight="1">
      <c r="A4" s="872" t="s">
        <v>342</v>
      </c>
      <c r="B4" s="873" t="s">
        <v>343</v>
      </c>
      <c r="C4" s="412" t="s">
        <v>344</v>
      </c>
      <c r="D4" s="872" t="s">
        <v>342</v>
      </c>
      <c r="E4" s="873" t="s">
        <v>343</v>
      </c>
      <c r="F4" s="412" t="s">
        <v>344</v>
      </c>
      <c r="G4" s="410"/>
      <c r="H4" s="895"/>
    </row>
    <row r="5" spans="1:10" ht="44.25" customHeight="1">
      <c r="A5" s="872"/>
      <c r="B5" s="873"/>
      <c r="C5" s="413" t="s">
        <v>628</v>
      </c>
      <c r="D5" s="872"/>
      <c r="E5" s="873"/>
      <c r="F5" s="413" t="s">
        <v>629</v>
      </c>
      <c r="G5" s="418"/>
      <c r="H5" s="418"/>
      <c r="J5" s="414"/>
    </row>
    <row r="6" spans="1:10" ht="14.25" customHeight="1">
      <c r="A6" s="872"/>
      <c r="B6" s="873"/>
      <c r="C6" s="415" t="s">
        <v>623</v>
      </c>
      <c r="D6" s="872"/>
      <c r="E6" s="873"/>
      <c r="F6" s="415" t="s">
        <v>347</v>
      </c>
      <c r="G6" s="418"/>
      <c r="H6" s="416"/>
    </row>
    <row r="7" spans="1:10" ht="63" customHeight="1">
      <c r="A7" s="872"/>
      <c r="B7" s="873"/>
      <c r="C7" s="413" t="s">
        <v>346</v>
      </c>
      <c r="D7" s="872"/>
      <c r="E7" s="873"/>
      <c r="F7" s="413" t="s">
        <v>346</v>
      </c>
    </row>
    <row r="8" spans="1:10" ht="16.5" customHeight="1">
      <c r="A8" s="874">
        <v>1</v>
      </c>
      <c r="B8" s="875"/>
      <c r="C8" s="412" t="s">
        <v>344</v>
      </c>
      <c r="D8" s="874">
        <v>1</v>
      </c>
      <c r="E8" s="875"/>
      <c r="F8" s="412" t="s">
        <v>344</v>
      </c>
      <c r="G8" s="410"/>
    </row>
    <row r="9" spans="1:10" ht="44.25" customHeight="1">
      <c r="A9" s="874"/>
      <c r="B9" s="875"/>
      <c r="C9" s="435"/>
      <c r="D9" s="874"/>
      <c r="E9" s="875"/>
      <c r="F9" s="435"/>
      <c r="G9" s="418"/>
      <c r="H9" s="418"/>
      <c r="J9" s="414"/>
    </row>
    <row r="10" spans="1:10" ht="14.25" customHeight="1">
      <c r="A10" s="874"/>
      <c r="B10" s="875"/>
      <c r="C10" s="415" t="s">
        <v>623</v>
      </c>
      <c r="D10" s="874"/>
      <c r="E10" s="875"/>
      <c r="F10" s="415" t="s">
        <v>623</v>
      </c>
      <c r="G10" s="418"/>
      <c r="H10" s="416"/>
    </row>
    <row r="11" spans="1:10" ht="63" customHeight="1">
      <c r="A11" s="874"/>
      <c r="B11" s="875"/>
      <c r="C11" s="435"/>
      <c r="D11" s="874"/>
      <c r="E11" s="875"/>
      <c r="F11" s="435"/>
    </row>
    <row r="12" spans="1:10" ht="16.5" customHeight="1">
      <c r="A12" s="874">
        <v>2</v>
      </c>
      <c r="B12" s="875"/>
      <c r="C12" s="412" t="s">
        <v>344</v>
      </c>
      <c r="D12" s="874">
        <v>2</v>
      </c>
      <c r="E12" s="875"/>
      <c r="F12" s="412" t="s">
        <v>344</v>
      </c>
      <c r="G12" s="410"/>
    </row>
    <row r="13" spans="1:10" ht="44.25" customHeight="1">
      <c r="A13" s="874"/>
      <c r="B13" s="875"/>
      <c r="C13" s="435"/>
      <c r="D13" s="874"/>
      <c r="E13" s="875"/>
      <c r="F13" s="435"/>
      <c r="G13" s="418"/>
      <c r="H13" s="418"/>
      <c r="J13" s="414"/>
    </row>
    <row r="14" spans="1:10" ht="14.25" customHeight="1">
      <c r="A14" s="874"/>
      <c r="B14" s="875"/>
      <c r="C14" s="415" t="s">
        <v>623</v>
      </c>
      <c r="D14" s="874"/>
      <c r="E14" s="875"/>
      <c r="F14" s="415" t="s">
        <v>623</v>
      </c>
      <c r="G14" s="418"/>
      <c r="H14" s="416"/>
    </row>
    <row r="15" spans="1:10" ht="63" customHeight="1">
      <c r="A15" s="874"/>
      <c r="B15" s="875"/>
      <c r="C15" s="435"/>
      <c r="D15" s="874"/>
      <c r="E15" s="875"/>
      <c r="F15" s="435"/>
    </row>
    <row r="16" spans="1:10" ht="16.5" customHeight="1">
      <c r="A16" s="874">
        <v>3</v>
      </c>
      <c r="B16" s="875"/>
      <c r="C16" s="412" t="s">
        <v>344</v>
      </c>
      <c r="D16" s="874">
        <v>3</v>
      </c>
      <c r="E16" s="875"/>
      <c r="F16" s="412" t="s">
        <v>344</v>
      </c>
      <c r="G16" s="410"/>
    </row>
    <row r="17" spans="1:10" ht="44.25" customHeight="1">
      <c r="A17" s="874"/>
      <c r="B17" s="875"/>
      <c r="C17" s="435"/>
      <c r="D17" s="874"/>
      <c r="E17" s="875"/>
      <c r="F17" s="435"/>
      <c r="G17" s="418"/>
      <c r="H17" s="418"/>
      <c r="J17" s="414"/>
    </row>
    <row r="18" spans="1:10" ht="14.25" customHeight="1">
      <c r="A18" s="874"/>
      <c r="B18" s="875"/>
      <c r="C18" s="415" t="s">
        <v>623</v>
      </c>
      <c r="D18" s="874"/>
      <c r="E18" s="875"/>
      <c r="F18" s="415" t="s">
        <v>623</v>
      </c>
      <c r="G18" s="418"/>
      <c r="H18" s="416"/>
    </row>
    <row r="19" spans="1:10" ht="63" customHeight="1">
      <c r="A19" s="874"/>
      <c r="B19" s="875"/>
      <c r="C19" s="435"/>
      <c r="D19" s="874"/>
      <c r="E19" s="875"/>
      <c r="F19" s="435"/>
    </row>
    <row r="20" spans="1:10" ht="16.5" customHeight="1">
      <c r="A20" s="874">
        <v>4</v>
      </c>
      <c r="B20" s="875"/>
      <c r="C20" s="412" t="s">
        <v>344</v>
      </c>
      <c r="D20" s="874">
        <v>4</v>
      </c>
      <c r="E20" s="875"/>
      <c r="F20" s="412" t="s">
        <v>344</v>
      </c>
      <c r="G20" s="410"/>
    </row>
    <row r="21" spans="1:10" ht="44.25" customHeight="1">
      <c r="A21" s="874"/>
      <c r="B21" s="875"/>
      <c r="C21" s="435"/>
      <c r="D21" s="874"/>
      <c r="E21" s="875"/>
      <c r="F21" s="435"/>
      <c r="G21" s="418"/>
      <c r="H21" s="418"/>
      <c r="J21" s="414"/>
    </row>
    <row r="22" spans="1:10" ht="14.25" customHeight="1">
      <c r="A22" s="874"/>
      <c r="B22" s="875"/>
      <c r="C22" s="415" t="s">
        <v>623</v>
      </c>
      <c r="D22" s="874"/>
      <c r="E22" s="875"/>
      <c r="F22" s="415" t="s">
        <v>623</v>
      </c>
      <c r="G22" s="418"/>
      <c r="H22" s="416"/>
    </row>
    <row r="23" spans="1:10" ht="63" customHeight="1">
      <c r="A23" s="874"/>
      <c r="B23" s="875"/>
      <c r="C23" s="435"/>
      <c r="D23" s="874"/>
      <c r="E23" s="875"/>
      <c r="F23" s="435"/>
    </row>
    <row r="24" spans="1:10" ht="16.5" customHeight="1">
      <c r="A24" s="874">
        <v>5</v>
      </c>
      <c r="B24" s="875"/>
      <c r="C24" s="412" t="s">
        <v>344</v>
      </c>
      <c r="D24" s="874">
        <v>5</v>
      </c>
      <c r="E24" s="875"/>
      <c r="F24" s="412" t="s">
        <v>344</v>
      </c>
      <c r="G24" s="410"/>
    </row>
    <row r="25" spans="1:10" ht="44.25" customHeight="1">
      <c r="A25" s="874"/>
      <c r="B25" s="875"/>
      <c r="C25" s="435"/>
      <c r="D25" s="874"/>
      <c r="E25" s="875"/>
      <c r="F25" s="435"/>
      <c r="G25" s="418"/>
      <c r="H25" s="418"/>
      <c r="J25" s="414"/>
    </row>
    <row r="26" spans="1:10" ht="14.25" customHeight="1">
      <c r="A26" s="874"/>
      <c r="B26" s="875"/>
      <c r="C26" s="415" t="s">
        <v>623</v>
      </c>
      <c r="D26" s="874"/>
      <c r="E26" s="875"/>
      <c r="F26" s="415" t="s">
        <v>623</v>
      </c>
      <c r="G26" s="418"/>
      <c r="H26" s="416"/>
    </row>
    <row r="27" spans="1:10" ht="63" customHeight="1">
      <c r="A27" s="874"/>
      <c r="B27" s="875"/>
      <c r="C27" s="435"/>
      <c r="D27" s="874"/>
      <c r="E27" s="875"/>
      <c r="F27" s="435"/>
    </row>
  </sheetData>
  <sheetProtection sheet="1" selectLockedCells="1"/>
  <mergeCells count="27">
    <mergeCell ref="A24:A27"/>
    <mergeCell ref="B24:B27"/>
    <mergeCell ref="D24:D27"/>
    <mergeCell ref="E24:E27"/>
    <mergeCell ref="A16:A19"/>
    <mergeCell ref="B16:B19"/>
    <mergeCell ref="D16:D19"/>
    <mergeCell ref="E16:E19"/>
    <mergeCell ref="A20:A23"/>
    <mergeCell ref="B20:B23"/>
    <mergeCell ref="D20:D23"/>
    <mergeCell ref="E20:E23"/>
    <mergeCell ref="A8:A11"/>
    <mergeCell ref="B8:B11"/>
    <mergeCell ref="D8:D11"/>
    <mergeCell ref="E8:E11"/>
    <mergeCell ref="A12:A15"/>
    <mergeCell ref="B12:B15"/>
    <mergeCell ref="D12:D15"/>
    <mergeCell ref="E12:E15"/>
    <mergeCell ref="A2:C2"/>
    <mergeCell ref="D2:F2"/>
    <mergeCell ref="H3:H4"/>
    <mergeCell ref="A4:A7"/>
    <mergeCell ref="B4:B7"/>
    <mergeCell ref="D4:D7"/>
    <mergeCell ref="E4:E7"/>
  </mergeCells>
  <phoneticPr fontId="2"/>
  <conditionalFormatting sqref="C3">
    <cfRule type="cellIs" dxfId="87" priority="5" operator="equal">
      <formula>"令和●年"</formula>
    </cfRule>
  </conditionalFormatting>
  <conditionalFormatting sqref="F3">
    <cfRule type="cellIs" dxfId="86" priority="4" operator="equal">
      <formula>"令和●年"</formula>
    </cfRule>
  </conditionalFormatting>
  <conditionalFormatting sqref="A2:C2">
    <cfRule type="cellIs" dxfId="85" priority="3" operator="equal">
      <formula>"施設監査指摘事項（○○園）"</formula>
    </cfRule>
  </conditionalFormatting>
  <conditionalFormatting sqref="B8:B27 E8:E27">
    <cfRule type="containsBlanks" dxfId="84" priority="2">
      <formula>LEN(TRIM(B8))=0</formula>
    </cfRule>
  </conditionalFormatting>
  <conditionalFormatting sqref="C9 C11 F9 F11 F13 F15 C13 C15 C17 C19 F17 F19 F21 F23 C21 C23 C25 F25 F27 C27">
    <cfRule type="containsBlanks" dxfId="83" priority="1">
      <formula>LEN(TRIM(C9))=0</formula>
    </cfRule>
  </conditionalFormatting>
  <dataValidations count="1">
    <dataValidation type="list" allowBlank="1" showInputMessage="1" showErrorMessage="1" sqref="B4:B1048576 E4:E1048576">
      <formula1>"指摘なし,助言,口頭指摘,文書指摘"</formula1>
    </dataValidation>
  </dataValidations>
  <pageMargins left="0.86614173228346458" right="0.59055118110236227" top="0.62992125984251968" bottom="0.43307086614173229" header="0.62992125984251968" footer="0.51181102362204722"/>
  <pageSetup paperSize="9" scale="85" firstPageNumber="0" fitToHeight="0" orientation="portrait" useFirstPageNumber="1" horizontalDpi="300" verticalDpi="300" r:id="rId1"/>
  <headerFooter alignWithMargins="0">
    <oddHeader>&amp;R　　　　　　　</oddHeader>
  </headerFooter>
  <colBreaks count="1" manualBreakCount="1">
    <brk id="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showGridLines="0" view="pageBreakPreview" zoomScale="90" zoomScaleNormal="70" zoomScaleSheetLayoutView="90" workbookViewId="0">
      <selection activeCell="G7" sqref="G7:H7"/>
    </sheetView>
  </sheetViews>
  <sheetFormatPr defaultColWidth="3.625" defaultRowHeight="18" customHeight="1"/>
  <cols>
    <col min="1" max="7" width="3.625" style="193"/>
    <col min="8" max="8" width="3.625" style="193" customWidth="1"/>
    <col min="9" max="16384" width="3.625" style="193"/>
  </cols>
  <sheetData>
    <row r="1" spans="1:26" ht="18" customHeight="1">
      <c r="A1" s="356"/>
    </row>
    <row r="2" spans="1:26" ht="18" customHeight="1">
      <c r="C2" s="896" t="s">
        <v>301</v>
      </c>
      <c r="D2" s="896"/>
      <c r="E2" s="896"/>
      <c r="F2" s="896"/>
      <c r="G2" s="896"/>
      <c r="H2" s="896"/>
      <c r="I2" s="896"/>
      <c r="J2" s="896"/>
      <c r="K2" s="896"/>
      <c r="L2" s="896"/>
      <c r="M2" s="896"/>
      <c r="N2" s="896"/>
      <c r="O2" s="896"/>
      <c r="P2" s="896"/>
      <c r="Q2" s="896"/>
      <c r="R2" s="896"/>
      <c r="S2" s="896"/>
      <c r="T2" s="896"/>
      <c r="U2" s="896"/>
      <c r="V2" s="896"/>
      <c r="W2" s="896"/>
      <c r="X2" s="896"/>
      <c r="Y2" s="896"/>
      <c r="Z2" s="896"/>
    </row>
    <row r="3" spans="1:26" ht="18" customHeight="1">
      <c r="C3" s="897"/>
      <c r="D3" s="897"/>
      <c r="E3" s="897"/>
      <c r="F3" s="897"/>
      <c r="G3" s="897"/>
      <c r="H3" s="897"/>
      <c r="I3" s="897"/>
      <c r="J3" s="897"/>
      <c r="K3" s="897"/>
      <c r="L3" s="897"/>
      <c r="M3" s="897"/>
      <c r="N3" s="897"/>
    </row>
    <row r="4" spans="1:26" ht="18" customHeight="1">
      <c r="C4" s="194" t="s">
        <v>302</v>
      </c>
      <c r="D4" s="194"/>
      <c r="E4" s="194"/>
      <c r="F4" s="194"/>
      <c r="G4" s="194"/>
    </row>
    <row r="5" spans="1:26" ht="18" customHeight="1">
      <c r="C5" s="898" t="s">
        <v>26</v>
      </c>
      <c r="D5" s="899"/>
      <c r="E5" s="899"/>
      <c r="F5" s="899"/>
      <c r="G5" s="898" t="s">
        <v>303</v>
      </c>
      <c r="H5" s="899"/>
      <c r="I5" s="902" t="s">
        <v>304</v>
      </c>
      <c r="J5" s="903"/>
      <c r="K5" s="903"/>
      <c r="L5" s="903"/>
      <c r="M5" s="903"/>
      <c r="N5" s="903"/>
      <c r="O5" s="903"/>
      <c r="P5" s="903"/>
      <c r="Q5" s="904"/>
      <c r="R5" s="902" t="s">
        <v>305</v>
      </c>
      <c r="S5" s="903"/>
      <c r="T5" s="903"/>
      <c r="U5" s="903"/>
      <c r="V5" s="903"/>
      <c r="W5" s="903"/>
      <c r="X5" s="903"/>
      <c r="Y5" s="903"/>
      <c r="Z5" s="904"/>
    </row>
    <row r="6" spans="1:26" ht="18" customHeight="1">
      <c r="C6" s="900"/>
      <c r="D6" s="901"/>
      <c r="E6" s="901"/>
      <c r="F6" s="901"/>
      <c r="G6" s="900"/>
      <c r="H6" s="901"/>
      <c r="I6" s="902" t="s">
        <v>306</v>
      </c>
      <c r="J6" s="903"/>
      <c r="K6" s="904"/>
      <c r="L6" s="902" t="s">
        <v>307</v>
      </c>
      <c r="M6" s="903"/>
      <c r="N6" s="904"/>
      <c r="O6" s="902" t="s">
        <v>308</v>
      </c>
      <c r="P6" s="903"/>
      <c r="Q6" s="904"/>
      <c r="R6" s="902" t="s">
        <v>306</v>
      </c>
      <c r="S6" s="903"/>
      <c r="T6" s="904"/>
      <c r="U6" s="902" t="s">
        <v>307</v>
      </c>
      <c r="V6" s="903"/>
      <c r="W6" s="904"/>
      <c r="X6" s="902" t="s">
        <v>308</v>
      </c>
      <c r="Y6" s="903"/>
      <c r="Z6" s="904"/>
    </row>
    <row r="7" spans="1:26" ht="20.100000000000001" customHeight="1">
      <c r="C7" s="900" t="s">
        <v>309</v>
      </c>
      <c r="D7" s="901"/>
      <c r="E7" s="901"/>
      <c r="F7" s="901"/>
      <c r="G7" s="905"/>
      <c r="H7" s="906"/>
      <c r="I7" s="907"/>
      <c r="J7" s="908"/>
      <c r="K7" s="909"/>
      <c r="L7" s="907"/>
      <c r="M7" s="908"/>
      <c r="N7" s="909"/>
      <c r="O7" s="907"/>
      <c r="P7" s="908"/>
      <c r="Q7" s="909"/>
      <c r="R7" s="907"/>
      <c r="S7" s="908"/>
      <c r="T7" s="909"/>
      <c r="U7" s="907"/>
      <c r="V7" s="908"/>
      <c r="W7" s="909"/>
      <c r="X7" s="907"/>
      <c r="Y7" s="908"/>
      <c r="Z7" s="909"/>
    </row>
    <row r="8" spans="1:26" ht="20.100000000000001" customHeight="1" thickBot="1">
      <c r="C8" s="918" t="s">
        <v>310</v>
      </c>
      <c r="D8" s="919"/>
      <c r="E8" s="919"/>
      <c r="F8" s="919"/>
      <c r="G8" s="920"/>
      <c r="H8" s="921"/>
      <c r="I8" s="910"/>
      <c r="J8" s="911"/>
      <c r="K8" s="912"/>
      <c r="L8" s="910"/>
      <c r="M8" s="911"/>
      <c r="N8" s="912"/>
      <c r="O8" s="910"/>
      <c r="P8" s="911"/>
      <c r="Q8" s="912"/>
      <c r="R8" s="910"/>
      <c r="S8" s="911"/>
      <c r="T8" s="912"/>
      <c r="U8" s="910"/>
      <c r="V8" s="911"/>
      <c r="W8" s="912"/>
      <c r="X8" s="910"/>
      <c r="Y8" s="911"/>
      <c r="Z8" s="912"/>
    </row>
    <row r="9" spans="1:26" ht="20.100000000000001" customHeight="1" thickTop="1" thickBot="1">
      <c r="C9" s="913" t="s">
        <v>311</v>
      </c>
      <c r="D9" s="914"/>
      <c r="E9" s="914"/>
      <c r="F9" s="914"/>
      <c r="G9" s="913">
        <f>SUM(G7:G8)</f>
        <v>0</v>
      </c>
      <c r="H9" s="914"/>
      <c r="I9" s="915">
        <f>SUM(I7:I8)</f>
        <v>0</v>
      </c>
      <c r="J9" s="916"/>
      <c r="K9" s="917"/>
      <c r="L9" s="915">
        <f>SUM(L7:L8)</f>
        <v>0</v>
      </c>
      <c r="M9" s="916"/>
      <c r="N9" s="917"/>
      <c r="O9" s="915">
        <f>SUM(O7:O8)</f>
        <v>0</v>
      </c>
      <c r="P9" s="916"/>
      <c r="Q9" s="917"/>
      <c r="R9" s="915">
        <f>SUM(R7:R8)</f>
        <v>0</v>
      </c>
      <c r="S9" s="916"/>
      <c r="T9" s="917"/>
      <c r="U9" s="915">
        <f>SUM(U7:U8)</f>
        <v>0</v>
      </c>
      <c r="V9" s="916"/>
      <c r="W9" s="917"/>
      <c r="X9" s="915">
        <f>SUM(X7:X8)</f>
        <v>0</v>
      </c>
      <c r="Y9" s="916"/>
      <c r="Z9" s="917"/>
    </row>
    <row r="10" spans="1:26" ht="20.100000000000001" customHeight="1" thickTop="1">
      <c r="C10" s="930" t="s">
        <v>312</v>
      </c>
      <c r="D10" s="931"/>
      <c r="E10" s="931"/>
      <c r="F10" s="931"/>
      <c r="G10" s="932"/>
      <c r="H10" s="933"/>
      <c r="I10" s="922"/>
      <c r="J10" s="923"/>
      <c r="K10" s="924"/>
      <c r="L10" s="922"/>
      <c r="M10" s="923"/>
      <c r="N10" s="924"/>
      <c r="O10" s="922"/>
      <c r="P10" s="923"/>
      <c r="Q10" s="924"/>
      <c r="R10" s="922"/>
      <c r="S10" s="923"/>
      <c r="T10" s="924"/>
      <c r="U10" s="922"/>
      <c r="V10" s="923"/>
      <c r="W10" s="924"/>
      <c r="X10" s="922"/>
      <c r="Y10" s="923"/>
      <c r="Z10" s="924"/>
    </row>
    <row r="11" spans="1:26" ht="20.100000000000001" customHeight="1">
      <c r="C11" s="902" t="s">
        <v>313</v>
      </c>
      <c r="D11" s="903"/>
      <c r="E11" s="903"/>
      <c r="F11" s="903"/>
      <c r="G11" s="925"/>
      <c r="H11" s="926"/>
      <c r="I11" s="927"/>
      <c r="J11" s="928"/>
      <c r="K11" s="929"/>
      <c r="L11" s="927"/>
      <c r="M11" s="928"/>
      <c r="N11" s="929"/>
      <c r="O11" s="927"/>
      <c r="P11" s="928"/>
      <c r="Q11" s="929"/>
      <c r="R11" s="927"/>
      <c r="S11" s="928"/>
      <c r="T11" s="929"/>
      <c r="U11" s="927"/>
      <c r="V11" s="928"/>
      <c r="W11" s="929"/>
      <c r="X11" s="927"/>
      <c r="Y11" s="928"/>
      <c r="Z11" s="929"/>
    </row>
    <row r="12" spans="1:26" ht="20.100000000000001" customHeight="1">
      <c r="C12" s="902" t="s">
        <v>314</v>
      </c>
      <c r="D12" s="903"/>
      <c r="E12" s="903"/>
      <c r="F12" s="904"/>
      <c r="G12" s="925"/>
      <c r="H12" s="934"/>
      <c r="I12" s="927"/>
      <c r="J12" s="928"/>
      <c r="K12" s="929"/>
      <c r="L12" s="927"/>
      <c r="M12" s="928"/>
      <c r="N12" s="929"/>
      <c r="O12" s="927"/>
      <c r="P12" s="928"/>
      <c r="Q12" s="929"/>
      <c r="R12" s="927"/>
      <c r="S12" s="928"/>
      <c r="T12" s="929"/>
      <c r="U12" s="927"/>
      <c r="V12" s="928"/>
      <c r="W12" s="929"/>
      <c r="X12" s="927"/>
      <c r="Y12" s="928"/>
      <c r="Z12" s="929"/>
    </row>
    <row r="13" spans="1:26" ht="20.100000000000001" customHeight="1">
      <c r="C13" s="902" t="s">
        <v>315</v>
      </c>
      <c r="D13" s="903"/>
      <c r="E13" s="903"/>
      <c r="F13" s="904"/>
      <c r="G13" s="925"/>
      <c r="H13" s="934"/>
      <c r="I13" s="927"/>
      <c r="J13" s="928"/>
      <c r="K13" s="929"/>
      <c r="L13" s="927"/>
      <c r="M13" s="928"/>
      <c r="N13" s="929"/>
      <c r="O13" s="927"/>
      <c r="P13" s="928"/>
      <c r="Q13" s="929"/>
      <c r="R13" s="927"/>
      <c r="S13" s="928"/>
      <c r="T13" s="929"/>
      <c r="U13" s="927"/>
      <c r="V13" s="928"/>
      <c r="W13" s="929"/>
      <c r="X13" s="927"/>
      <c r="Y13" s="928"/>
      <c r="Z13" s="929"/>
    </row>
    <row r="14" spans="1:26" ht="20.100000000000001" customHeight="1" thickBot="1">
      <c r="C14" s="918" t="s">
        <v>316</v>
      </c>
      <c r="D14" s="919"/>
      <c r="E14" s="919"/>
      <c r="F14" s="935"/>
      <c r="G14" s="920"/>
      <c r="H14" s="936"/>
      <c r="I14" s="910"/>
      <c r="J14" s="911"/>
      <c r="K14" s="912"/>
      <c r="L14" s="910"/>
      <c r="M14" s="911"/>
      <c r="N14" s="912"/>
      <c r="O14" s="910"/>
      <c r="P14" s="911"/>
      <c r="Q14" s="912"/>
      <c r="R14" s="910"/>
      <c r="S14" s="911"/>
      <c r="T14" s="912"/>
      <c r="U14" s="910"/>
      <c r="V14" s="911"/>
      <c r="W14" s="912"/>
      <c r="X14" s="910"/>
      <c r="Y14" s="911"/>
      <c r="Z14" s="912"/>
    </row>
    <row r="15" spans="1:26" ht="20.100000000000001" customHeight="1" thickTop="1" thickBot="1">
      <c r="C15" s="913" t="s">
        <v>317</v>
      </c>
      <c r="D15" s="914"/>
      <c r="E15" s="914"/>
      <c r="F15" s="914"/>
      <c r="G15" s="913">
        <f>SUM(G10:G14)</f>
        <v>0</v>
      </c>
      <c r="H15" s="914"/>
      <c r="I15" s="915">
        <f>SUM(I10:I14)</f>
        <v>0</v>
      </c>
      <c r="J15" s="916"/>
      <c r="K15" s="917"/>
      <c r="L15" s="915">
        <f>SUM(L10:L14)</f>
        <v>0</v>
      </c>
      <c r="M15" s="916"/>
      <c r="N15" s="917"/>
      <c r="O15" s="915">
        <f>SUM(O10:O14)</f>
        <v>0</v>
      </c>
      <c r="P15" s="916"/>
      <c r="Q15" s="917"/>
      <c r="R15" s="915">
        <f>SUM(R10:R14)</f>
        <v>0</v>
      </c>
      <c r="S15" s="916"/>
      <c r="T15" s="917"/>
      <c r="U15" s="915">
        <f>SUM(U10:U14)</f>
        <v>0</v>
      </c>
      <c r="V15" s="916"/>
      <c r="W15" s="917"/>
      <c r="X15" s="915">
        <f>SUM(X10:X14)</f>
        <v>0</v>
      </c>
      <c r="Y15" s="916"/>
      <c r="Z15" s="917"/>
    </row>
    <row r="16" spans="1:26" ht="20.100000000000001" customHeight="1" thickTop="1" thickBot="1">
      <c r="C16" s="913" t="s">
        <v>318</v>
      </c>
      <c r="D16" s="914"/>
      <c r="E16" s="914"/>
      <c r="F16" s="914"/>
      <c r="G16" s="913">
        <f>SUM(G9,G15)</f>
        <v>0</v>
      </c>
      <c r="H16" s="914"/>
      <c r="I16" s="915">
        <f>SUM(I9,I15)</f>
        <v>0</v>
      </c>
      <c r="J16" s="916"/>
      <c r="K16" s="917"/>
      <c r="L16" s="915">
        <f>SUM(L9,L15)</f>
        <v>0</v>
      </c>
      <c r="M16" s="916"/>
      <c r="N16" s="917"/>
      <c r="O16" s="915">
        <f>SUM(O9,O15)</f>
        <v>0</v>
      </c>
      <c r="P16" s="916"/>
      <c r="Q16" s="917"/>
      <c r="R16" s="915">
        <f>SUM(R9,R15)</f>
        <v>0</v>
      </c>
      <c r="S16" s="916"/>
      <c r="T16" s="917"/>
      <c r="U16" s="915">
        <f>SUM(U9,U15)</f>
        <v>0</v>
      </c>
      <c r="V16" s="916"/>
      <c r="W16" s="917"/>
      <c r="X16" s="915">
        <f>SUM(X9,X15)</f>
        <v>0</v>
      </c>
      <c r="Y16" s="916"/>
      <c r="Z16" s="917"/>
    </row>
    <row r="17" spans="3:26" ht="20.100000000000001" customHeight="1" thickTop="1">
      <c r="C17" s="930" t="s">
        <v>319</v>
      </c>
      <c r="D17" s="931"/>
      <c r="E17" s="931"/>
      <c r="F17" s="931"/>
      <c r="G17" s="932"/>
      <c r="H17" s="933"/>
      <c r="I17" s="922"/>
      <c r="J17" s="923"/>
      <c r="K17" s="924"/>
      <c r="L17" s="922" t="s">
        <v>320</v>
      </c>
      <c r="M17" s="923"/>
      <c r="N17" s="924"/>
      <c r="O17" s="922" t="s">
        <v>320</v>
      </c>
      <c r="P17" s="923"/>
      <c r="Q17" s="924"/>
      <c r="R17" s="922"/>
      <c r="S17" s="923"/>
      <c r="T17" s="924"/>
      <c r="U17" s="922" t="s">
        <v>320</v>
      </c>
      <c r="V17" s="923"/>
      <c r="W17" s="924"/>
      <c r="X17" s="922" t="s">
        <v>320</v>
      </c>
      <c r="Y17" s="923"/>
      <c r="Z17" s="924"/>
    </row>
    <row r="18" spans="3:26" ht="20.100000000000001" customHeight="1">
      <c r="C18" s="902" t="s">
        <v>321</v>
      </c>
      <c r="D18" s="903"/>
      <c r="E18" s="903"/>
      <c r="F18" s="903"/>
      <c r="G18" s="925"/>
      <c r="H18" s="926"/>
      <c r="I18" s="927"/>
      <c r="J18" s="928"/>
      <c r="K18" s="929"/>
      <c r="L18" s="927" t="s">
        <v>320</v>
      </c>
      <c r="M18" s="928"/>
      <c r="N18" s="929"/>
      <c r="O18" s="927" t="s">
        <v>320</v>
      </c>
      <c r="P18" s="928"/>
      <c r="Q18" s="929"/>
      <c r="R18" s="927"/>
      <c r="S18" s="928"/>
      <c r="T18" s="929"/>
      <c r="U18" s="927" t="s">
        <v>320</v>
      </c>
      <c r="V18" s="928"/>
      <c r="W18" s="929"/>
      <c r="X18" s="927" t="s">
        <v>320</v>
      </c>
      <c r="Y18" s="928"/>
      <c r="Z18" s="929"/>
    </row>
    <row r="19" spans="3:26" ht="20.100000000000001" customHeight="1">
      <c r="C19" s="902" t="s">
        <v>322</v>
      </c>
      <c r="D19" s="903"/>
      <c r="E19" s="903"/>
      <c r="F19" s="903"/>
      <c r="G19" s="925"/>
      <c r="H19" s="926"/>
      <c r="I19" s="927"/>
      <c r="J19" s="928"/>
      <c r="K19" s="929"/>
      <c r="L19" s="927" t="s">
        <v>320</v>
      </c>
      <c r="M19" s="928"/>
      <c r="N19" s="929"/>
      <c r="O19" s="927" t="s">
        <v>320</v>
      </c>
      <c r="P19" s="928"/>
      <c r="Q19" s="929"/>
      <c r="R19" s="927"/>
      <c r="S19" s="928"/>
      <c r="T19" s="929"/>
      <c r="U19" s="927" t="s">
        <v>320</v>
      </c>
      <c r="V19" s="928"/>
      <c r="W19" s="929"/>
      <c r="X19" s="927" t="s">
        <v>320</v>
      </c>
      <c r="Y19" s="928"/>
      <c r="Z19" s="929"/>
    </row>
    <row r="20" spans="3:26" ht="20.100000000000001" customHeight="1">
      <c r="C20" s="902" t="s">
        <v>323</v>
      </c>
      <c r="D20" s="903"/>
      <c r="E20" s="903"/>
      <c r="F20" s="903"/>
      <c r="G20" s="925"/>
      <c r="H20" s="926"/>
      <c r="I20" s="927"/>
      <c r="J20" s="928"/>
      <c r="K20" s="929"/>
      <c r="L20" s="927" t="s">
        <v>320</v>
      </c>
      <c r="M20" s="928"/>
      <c r="N20" s="929"/>
      <c r="O20" s="927" t="s">
        <v>320</v>
      </c>
      <c r="P20" s="928"/>
      <c r="Q20" s="929"/>
      <c r="R20" s="927"/>
      <c r="S20" s="928"/>
      <c r="T20" s="929"/>
      <c r="U20" s="927" t="s">
        <v>320</v>
      </c>
      <c r="V20" s="928"/>
      <c r="W20" s="929"/>
      <c r="X20" s="927" t="s">
        <v>320</v>
      </c>
      <c r="Y20" s="928"/>
      <c r="Z20" s="929"/>
    </row>
    <row r="21" spans="3:26" ht="20.100000000000001" customHeight="1">
      <c r="C21" s="902" t="s">
        <v>324</v>
      </c>
      <c r="D21" s="903"/>
      <c r="E21" s="903"/>
      <c r="F21" s="903"/>
      <c r="G21" s="925"/>
      <c r="H21" s="926"/>
      <c r="I21" s="927"/>
      <c r="J21" s="928"/>
      <c r="K21" s="929"/>
      <c r="L21" s="927" t="s">
        <v>320</v>
      </c>
      <c r="M21" s="928"/>
      <c r="N21" s="929"/>
      <c r="O21" s="927" t="s">
        <v>320</v>
      </c>
      <c r="P21" s="928"/>
      <c r="Q21" s="929"/>
      <c r="R21" s="927"/>
      <c r="S21" s="928"/>
      <c r="T21" s="929"/>
      <c r="U21" s="927" t="s">
        <v>320</v>
      </c>
      <c r="V21" s="928"/>
      <c r="W21" s="929"/>
      <c r="X21" s="927" t="s">
        <v>320</v>
      </c>
      <c r="Y21" s="928"/>
      <c r="Z21" s="929"/>
    </row>
    <row r="22" spans="3:26" ht="20.100000000000001" customHeight="1">
      <c r="C22" s="937" t="s">
        <v>325</v>
      </c>
      <c r="D22" s="938"/>
      <c r="E22" s="938"/>
      <c r="F22" s="938"/>
      <c r="G22" s="925"/>
      <c r="H22" s="926"/>
      <c r="I22" s="927"/>
      <c r="J22" s="928"/>
      <c r="K22" s="929"/>
      <c r="L22" s="927" t="s">
        <v>320</v>
      </c>
      <c r="M22" s="928"/>
      <c r="N22" s="929"/>
      <c r="O22" s="927" t="s">
        <v>320</v>
      </c>
      <c r="P22" s="928"/>
      <c r="Q22" s="929"/>
      <c r="R22" s="927"/>
      <c r="S22" s="928"/>
      <c r="T22" s="929"/>
      <c r="U22" s="927" t="s">
        <v>320</v>
      </c>
      <c r="V22" s="928"/>
      <c r="W22" s="929"/>
      <c r="X22" s="927" t="s">
        <v>320</v>
      </c>
      <c r="Y22" s="928"/>
      <c r="Z22" s="929"/>
    </row>
    <row r="23" spans="3:26" ht="20.100000000000001" customHeight="1">
      <c r="C23" s="902" t="s">
        <v>326</v>
      </c>
      <c r="D23" s="903"/>
      <c r="E23" s="903"/>
      <c r="F23" s="903"/>
      <c r="G23" s="925"/>
      <c r="H23" s="926"/>
      <c r="I23" s="927"/>
      <c r="J23" s="928"/>
      <c r="K23" s="929"/>
      <c r="L23" s="927" t="s">
        <v>320</v>
      </c>
      <c r="M23" s="928"/>
      <c r="N23" s="929"/>
      <c r="O23" s="927" t="s">
        <v>320</v>
      </c>
      <c r="P23" s="928"/>
      <c r="Q23" s="929"/>
      <c r="R23" s="927"/>
      <c r="S23" s="928"/>
      <c r="T23" s="929"/>
      <c r="U23" s="927" t="s">
        <v>320</v>
      </c>
      <c r="V23" s="928"/>
      <c r="W23" s="929"/>
      <c r="X23" s="927" t="s">
        <v>320</v>
      </c>
      <c r="Y23" s="928"/>
      <c r="Z23" s="929"/>
    </row>
    <row r="24" spans="3:26" ht="20.100000000000001" customHeight="1">
      <c r="C24" s="902" t="s">
        <v>327</v>
      </c>
      <c r="D24" s="903"/>
      <c r="E24" s="903"/>
      <c r="F24" s="903"/>
      <c r="G24" s="925"/>
      <c r="H24" s="926"/>
      <c r="I24" s="927"/>
      <c r="J24" s="928"/>
      <c r="K24" s="929"/>
      <c r="L24" s="927" t="s">
        <v>320</v>
      </c>
      <c r="M24" s="928"/>
      <c r="N24" s="929"/>
      <c r="O24" s="927" t="s">
        <v>320</v>
      </c>
      <c r="P24" s="928"/>
      <c r="Q24" s="929"/>
      <c r="R24" s="927"/>
      <c r="S24" s="928"/>
      <c r="T24" s="929"/>
      <c r="U24" s="927" t="s">
        <v>320</v>
      </c>
      <c r="V24" s="928"/>
      <c r="W24" s="929"/>
      <c r="X24" s="927" t="s">
        <v>320</v>
      </c>
      <c r="Y24" s="928"/>
      <c r="Z24" s="929"/>
    </row>
    <row r="25" spans="3:26" ht="20.100000000000001" customHeight="1" thickBot="1">
      <c r="C25" s="918" t="s">
        <v>328</v>
      </c>
      <c r="D25" s="919"/>
      <c r="E25" s="919"/>
      <c r="F25" s="919"/>
      <c r="G25" s="920"/>
      <c r="H25" s="921"/>
      <c r="I25" s="910"/>
      <c r="J25" s="911"/>
      <c r="K25" s="912"/>
      <c r="L25" s="910" t="s">
        <v>320</v>
      </c>
      <c r="M25" s="911"/>
      <c r="N25" s="912"/>
      <c r="O25" s="910" t="s">
        <v>320</v>
      </c>
      <c r="P25" s="911"/>
      <c r="Q25" s="912"/>
      <c r="R25" s="910"/>
      <c r="S25" s="911"/>
      <c r="T25" s="912"/>
      <c r="U25" s="910" t="s">
        <v>320</v>
      </c>
      <c r="V25" s="911"/>
      <c r="W25" s="912"/>
      <c r="X25" s="910" t="s">
        <v>320</v>
      </c>
      <c r="Y25" s="911"/>
      <c r="Z25" s="912"/>
    </row>
    <row r="26" spans="3:26" ht="20.100000000000001" customHeight="1" thickTop="1" thickBot="1">
      <c r="C26" s="913" t="s">
        <v>318</v>
      </c>
      <c r="D26" s="914"/>
      <c r="E26" s="914"/>
      <c r="F26" s="914"/>
      <c r="G26" s="913">
        <f>SUM(G17:G25)</f>
        <v>0</v>
      </c>
      <c r="H26" s="914"/>
      <c r="I26" s="915">
        <f>SUM(I17:I25)</f>
        <v>0</v>
      </c>
      <c r="J26" s="916"/>
      <c r="K26" s="917"/>
      <c r="L26" s="945" t="s">
        <v>320</v>
      </c>
      <c r="M26" s="946"/>
      <c r="N26" s="947"/>
      <c r="O26" s="945" t="s">
        <v>320</v>
      </c>
      <c r="P26" s="946"/>
      <c r="Q26" s="947"/>
      <c r="R26" s="915">
        <f>SUM(R17:R25)</f>
        <v>0</v>
      </c>
      <c r="S26" s="916"/>
      <c r="T26" s="917"/>
      <c r="U26" s="945" t="s">
        <v>320</v>
      </c>
      <c r="V26" s="946"/>
      <c r="W26" s="947"/>
      <c r="X26" s="945" t="s">
        <v>320</v>
      </c>
      <c r="Y26" s="946"/>
      <c r="Z26" s="947"/>
    </row>
    <row r="27" spans="3:26" ht="20.100000000000001" customHeight="1" thickTop="1" thickBot="1">
      <c r="C27" s="948" t="s">
        <v>329</v>
      </c>
      <c r="D27" s="949"/>
      <c r="E27" s="949"/>
      <c r="F27" s="949"/>
      <c r="G27" s="948">
        <f>SUM(G16,G26)</f>
        <v>0</v>
      </c>
      <c r="H27" s="949"/>
      <c r="I27" s="950">
        <f>SUM(I16,I26)</f>
        <v>0</v>
      </c>
      <c r="J27" s="951"/>
      <c r="K27" s="952"/>
      <c r="L27" s="945" t="s">
        <v>320</v>
      </c>
      <c r="M27" s="946"/>
      <c r="N27" s="947"/>
      <c r="O27" s="945" t="s">
        <v>320</v>
      </c>
      <c r="P27" s="946"/>
      <c r="Q27" s="947"/>
      <c r="R27" s="950">
        <f>SUM(R16,R26)</f>
        <v>0</v>
      </c>
      <c r="S27" s="951"/>
      <c r="T27" s="952"/>
      <c r="U27" s="945" t="s">
        <v>320</v>
      </c>
      <c r="V27" s="946"/>
      <c r="W27" s="947"/>
      <c r="X27" s="945" t="s">
        <v>320</v>
      </c>
      <c r="Y27" s="946"/>
      <c r="Z27" s="947"/>
    </row>
    <row r="28" spans="3:26" ht="20.100000000000001" customHeight="1" thickTop="1">
      <c r="C28" s="930" t="s">
        <v>330</v>
      </c>
      <c r="D28" s="931"/>
      <c r="E28" s="931"/>
      <c r="F28" s="931"/>
      <c r="G28" s="931"/>
      <c r="H28" s="931"/>
      <c r="I28" s="939"/>
      <c r="J28" s="940"/>
      <c r="K28" s="940"/>
      <c r="L28" s="940"/>
      <c r="M28" s="940"/>
      <c r="N28" s="940"/>
      <c r="O28" s="940"/>
      <c r="P28" s="940"/>
      <c r="Q28" s="941"/>
      <c r="R28" s="939"/>
      <c r="S28" s="940"/>
      <c r="T28" s="940"/>
      <c r="U28" s="940"/>
      <c r="V28" s="940"/>
      <c r="W28" s="940"/>
      <c r="X28" s="940"/>
      <c r="Y28" s="940"/>
      <c r="Z28" s="941"/>
    </row>
    <row r="29" spans="3:26" ht="20.100000000000001" customHeight="1">
      <c r="C29" s="902" t="s">
        <v>103</v>
      </c>
      <c r="D29" s="903"/>
      <c r="E29" s="903"/>
      <c r="F29" s="903"/>
      <c r="G29" s="903"/>
      <c r="H29" s="903"/>
      <c r="I29" s="942"/>
      <c r="J29" s="943"/>
      <c r="K29" s="943"/>
      <c r="L29" s="943"/>
      <c r="M29" s="943"/>
      <c r="N29" s="943"/>
      <c r="O29" s="943"/>
      <c r="P29" s="943"/>
      <c r="Q29" s="944"/>
      <c r="R29" s="942"/>
      <c r="S29" s="943"/>
      <c r="T29" s="943"/>
      <c r="U29" s="943"/>
      <c r="V29" s="943"/>
      <c r="W29" s="943"/>
      <c r="X29" s="943"/>
      <c r="Y29" s="943"/>
      <c r="Z29" s="944"/>
    </row>
    <row r="30" spans="3:26" ht="18" customHeight="1">
      <c r="C30" s="902" t="s">
        <v>478</v>
      </c>
      <c r="D30" s="903"/>
      <c r="E30" s="903"/>
      <c r="F30" s="903"/>
      <c r="G30" s="903"/>
      <c r="H30" s="903"/>
      <c r="I30" s="942"/>
      <c r="J30" s="943"/>
      <c r="K30" s="943"/>
      <c r="L30" s="943"/>
      <c r="M30" s="956"/>
      <c r="N30" s="956"/>
      <c r="O30" s="956"/>
      <c r="P30" s="956"/>
      <c r="Q30" s="957"/>
      <c r="R30" s="942"/>
      <c r="S30" s="943"/>
      <c r="T30" s="943"/>
      <c r="U30" s="943"/>
      <c r="V30" s="956"/>
      <c r="W30" s="956"/>
      <c r="X30" s="956"/>
      <c r="Y30" s="956"/>
      <c r="Z30" s="957"/>
    </row>
    <row r="31" spans="3:26" ht="18" customHeight="1">
      <c r="C31" s="902" t="s">
        <v>479</v>
      </c>
      <c r="D31" s="903"/>
      <c r="E31" s="903"/>
      <c r="F31" s="903"/>
      <c r="G31" s="903"/>
      <c r="H31" s="903"/>
      <c r="I31" s="942"/>
      <c r="J31" s="943"/>
      <c r="K31" s="943"/>
      <c r="L31" s="943"/>
      <c r="M31" s="943"/>
      <c r="N31" s="943"/>
      <c r="O31" s="943"/>
      <c r="P31" s="943"/>
      <c r="Q31" s="944"/>
      <c r="R31" s="942"/>
      <c r="S31" s="943"/>
      <c r="T31" s="943"/>
      <c r="U31" s="943"/>
      <c r="V31" s="943"/>
      <c r="W31" s="943"/>
      <c r="X31" s="943"/>
      <c r="Y31" s="943"/>
      <c r="Z31" s="944"/>
    </row>
    <row r="32" spans="3:26" ht="18" customHeight="1">
      <c r="C32" s="364" t="s">
        <v>480</v>
      </c>
    </row>
    <row r="33" spans="3:17" ht="18" customHeight="1">
      <c r="C33" s="364" t="s">
        <v>481</v>
      </c>
    </row>
    <row r="35" spans="3:17" ht="18" customHeight="1">
      <c r="C35" s="193" t="s">
        <v>482</v>
      </c>
    </row>
    <row r="36" spans="3:17" ht="18" customHeight="1">
      <c r="C36" s="362"/>
      <c r="D36" s="363"/>
      <c r="E36" s="363"/>
      <c r="F36" s="363"/>
      <c r="G36" s="953" t="s">
        <v>483</v>
      </c>
      <c r="H36" s="953"/>
      <c r="I36" s="953"/>
      <c r="J36" s="953" t="s">
        <v>484</v>
      </c>
      <c r="K36" s="953"/>
      <c r="L36" s="953"/>
    </row>
    <row r="37" spans="3:17" ht="18" customHeight="1">
      <c r="C37" s="953" t="s">
        <v>485</v>
      </c>
      <c r="D37" s="953"/>
      <c r="E37" s="953"/>
      <c r="F37" s="954"/>
      <c r="G37" s="955"/>
      <c r="H37" s="955"/>
      <c r="I37" s="955"/>
      <c r="J37" s="955"/>
      <c r="K37" s="955"/>
      <c r="L37" s="955"/>
    </row>
    <row r="38" spans="3:17" ht="18" customHeight="1">
      <c r="C38" s="953" t="s">
        <v>486</v>
      </c>
      <c r="D38" s="953"/>
      <c r="E38" s="953"/>
      <c r="F38" s="954"/>
      <c r="G38" s="955"/>
      <c r="H38" s="955"/>
      <c r="I38" s="955"/>
      <c r="J38" s="955"/>
      <c r="K38" s="955"/>
      <c r="L38" s="955"/>
    </row>
    <row r="39" spans="3:17" ht="18" customHeight="1">
      <c r="K39" s="361"/>
      <c r="L39" s="361"/>
      <c r="M39" s="361"/>
      <c r="N39" s="361"/>
    </row>
    <row r="40" spans="3:17" ht="18" customHeight="1">
      <c r="C40" s="193" t="s">
        <v>487</v>
      </c>
      <c r="K40" s="361"/>
      <c r="L40" s="361"/>
      <c r="M40" s="361"/>
      <c r="N40" s="361"/>
    </row>
    <row r="41" spans="3:17" ht="18" customHeight="1">
      <c r="C41" s="953" t="s">
        <v>488</v>
      </c>
      <c r="D41" s="953"/>
      <c r="E41" s="953"/>
      <c r="F41" s="953"/>
      <c r="G41" s="953"/>
      <c r="H41" s="953"/>
      <c r="I41" s="953"/>
      <c r="J41" s="958"/>
      <c r="K41" s="958"/>
      <c r="L41" s="958"/>
      <c r="M41" s="958"/>
      <c r="N41" s="958"/>
      <c r="O41" s="958"/>
      <c r="P41" s="958"/>
      <c r="Q41" s="958"/>
    </row>
    <row r="42" spans="3:17" ht="18" customHeight="1">
      <c r="C42" s="953" t="s">
        <v>489</v>
      </c>
      <c r="D42" s="953"/>
      <c r="E42" s="953"/>
      <c r="F42" s="953"/>
      <c r="G42" s="953"/>
      <c r="H42" s="953"/>
      <c r="I42" s="953"/>
      <c r="J42" s="959"/>
      <c r="K42" s="959"/>
      <c r="L42" s="959"/>
      <c r="M42" s="959"/>
      <c r="N42" s="959"/>
      <c r="O42" s="959"/>
      <c r="P42" s="959"/>
      <c r="Q42" s="959"/>
    </row>
    <row r="43" spans="3:17" ht="18" customHeight="1">
      <c r="C43" s="953" t="s">
        <v>490</v>
      </c>
      <c r="D43" s="953"/>
      <c r="E43" s="953"/>
      <c r="F43" s="953"/>
      <c r="G43" s="953"/>
      <c r="H43" s="953"/>
      <c r="I43" s="953"/>
      <c r="J43" s="960"/>
      <c r="K43" s="960"/>
      <c r="L43" s="960"/>
      <c r="M43" s="960"/>
      <c r="N43" s="960"/>
      <c r="O43" s="960"/>
      <c r="P43" s="960"/>
      <c r="Q43" s="960"/>
    </row>
    <row r="44" spans="3:17" ht="18" customHeight="1">
      <c r="C44" s="195"/>
    </row>
  </sheetData>
  <sheetProtection sheet="1" formatCells="0" formatColumns="0" formatRows="0" selectLockedCells="1"/>
  <mergeCells count="208">
    <mergeCell ref="C38:F38"/>
    <mergeCell ref="G38:I38"/>
    <mergeCell ref="J38:L38"/>
    <mergeCell ref="C41:I41"/>
    <mergeCell ref="J41:Q41"/>
    <mergeCell ref="C42:I42"/>
    <mergeCell ref="J42:Q42"/>
    <mergeCell ref="C43:I43"/>
    <mergeCell ref="J43:Q43"/>
    <mergeCell ref="C30:H30"/>
    <mergeCell ref="C31:H31"/>
    <mergeCell ref="I31:Q31"/>
    <mergeCell ref="R31:Z31"/>
    <mergeCell ref="G36:I36"/>
    <mergeCell ref="J36:L36"/>
    <mergeCell ref="C37:F37"/>
    <mergeCell ref="G37:I37"/>
    <mergeCell ref="J37:L37"/>
    <mergeCell ref="I30:L30"/>
    <mergeCell ref="M30:Q30"/>
    <mergeCell ref="R30:U30"/>
    <mergeCell ref="V30:Z30"/>
    <mergeCell ref="C28:H28"/>
    <mergeCell ref="I28:Q28"/>
    <mergeCell ref="R28:Z28"/>
    <mergeCell ref="C29:H29"/>
    <mergeCell ref="I29:Q29"/>
    <mergeCell ref="R29:Z29"/>
    <mergeCell ref="U26:W26"/>
    <mergeCell ref="X26:Z26"/>
    <mergeCell ref="C27:F27"/>
    <mergeCell ref="G27:H27"/>
    <mergeCell ref="I27:K27"/>
    <mergeCell ref="L27:N27"/>
    <mergeCell ref="O27:Q27"/>
    <mergeCell ref="R27:T27"/>
    <mergeCell ref="U27:W27"/>
    <mergeCell ref="X27:Z27"/>
    <mergeCell ref="C26:F26"/>
    <mergeCell ref="G26:H26"/>
    <mergeCell ref="I26:K26"/>
    <mergeCell ref="L26:N26"/>
    <mergeCell ref="O26:Q26"/>
    <mergeCell ref="R26:T26"/>
    <mergeCell ref="U24:W24"/>
    <mergeCell ref="X24:Z24"/>
    <mergeCell ref="C25:F25"/>
    <mergeCell ref="G25:H25"/>
    <mergeCell ref="I25:K25"/>
    <mergeCell ref="L25:N25"/>
    <mergeCell ref="O25:Q25"/>
    <mergeCell ref="R25:T25"/>
    <mergeCell ref="U25:W25"/>
    <mergeCell ref="X25:Z25"/>
    <mergeCell ref="C24:F24"/>
    <mergeCell ref="G24:H24"/>
    <mergeCell ref="I24:K24"/>
    <mergeCell ref="L24:N24"/>
    <mergeCell ref="O24:Q24"/>
    <mergeCell ref="R24:T24"/>
    <mergeCell ref="U22:W22"/>
    <mergeCell ref="X22:Z22"/>
    <mergeCell ref="C23:F23"/>
    <mergeCell ref="G23:H23"/>
    <mergeCell ref="I23:K23"/>
    <mergeCell ref="L23:N23"/>
    <mergeCell ref="O23:Q23"/>
    <mergeCell ref="R23:T23"/>
    <mergeCell ref="U23:W23"/>
    <mergeCell ref="X23:Z23"/>
    <mergeCell ref="C22:F22"/>
    <mergeCell ref="G22:H22"/>
    <mergeCell ref="I22:K22"/>
    <mergeCell ref="L22:N22"/>
    <mergeCell ref="O22:Q22"/>
    <mergeCell ref="R22:T22"/>
    <mergeCell ref="U20:W20"/>
    <mergeCell ref="X20:Z20"/>
    <mergeCell ref="C21:F21"/>
    <mergeCell ref="G21:H21"/>
    <mergeCell ref="I21:K21"/>
    <mergeCell ref="L21:N21"/>
    <mergeCell ref="O21:Q21"/>
    <mergeCell ref="R21:T21"/>
    <mergeCell ref="U21:W21"/>
    <mergeCell ref="X21:Z21"/>
    <mergeCell ref="C20:F20"/>
    <mergeCell ref="G20:H20"/>
    <mergeCell ref="I20:K20"/>
    <mergeCell ref="L20:N20"/>
    <mergeCell ref="O20:Q20"/>
    <mergeCell ref="R20:T20"/>
    <mergeCell ref="U18:W18"/>
    <mergeCell ref="X18:Z18"/>
    <mergeCell ref="C19:F19"/>
    <mergeCell ref="G19:H19"/>
    <mergeCell ref="I19:K19"/>
    <mergeCell ref="L19:N19"/>
    <mergeCell ref="O19:Q19"/>
    <mergeCell ref="R19:T19"/>
    <mergeCell ref="U19:W19"/>
    <mergeCell ref="X19:Z19"/>
    <mergeCell ref="C18:F18"/>
    <mergeCell ref="G18:H18"/>
    <mergeCell ref="I18:K18"/>
    <mergeCell ref="L18:N18"/>
    <mergeCell ref="O18:Q18"/>
    <mergeCell ref="R18:T18"/>
    <mergeCell ref="U16:W16"/>
    <mergeCell ref="X16:Z16"/>
    <mergeCell ref="C17:F17"/>
    <mergeCell ref="G17:H17"/>
    <mergeCell ref="I17:K17"/>
    <mergeCell ref="L17:N17"/>
    <mergeCell ref="O17:Q17"/>
    <mergeCell ref="R17:T17"/>
    <mergeCell ref="U17:W17"/>
    <mergeCell ref="X17:Z17"/>
    <mergeCell ref="C16:F16"/>
    <mergeCell ref="G16:H16"/>
    <mergeCell ref="I16:K16"/>
    <mergeCell ref="L16:N16"/>
    <mergeCell ref="O16:Q16"/>
    <mergeCell ref="R16:T16"/>
    <mergeCell ref="U14:W14"/>
    <mergeCell ref="X14:Z14"/>
    <mergeCell ref="C15:F15"/>
    <mergeCell ref="G15:H15"/>
    <mergeCell ref="I15:K15"/>
    <mergeCell ref="L15:N15"/>
    <mergeCell ref="O15:Q15"/>
    <mergeCell ref="R15:T15"/>
    <mergeCell ref="U15:W15"/>
    <mergeCell ref="X15:Z15"/>
    <mergeCell ref="C14:F14"/>
    <mergeCell ref="G14:H14"/>
    <mergeCell ref="I14:K14"/>
    <mergeCell ref="L14:N14"/>
    <mergeCell ref="O14:Q14"/>
    <mergeCell ref="R14:T14"/>
    <mergeCell ref="U12:W12"/>
    <mergeCell ref="X12:Z12"/>
    <mergeCell ref="C13:F13"/>
    <mergeCell ref="G13:H13"/>
    <mergeCell ref="I13:K13"/>
    <mergeCell ref="L13:N13"/>
    <mergeCell ref="O13:Q13"/>
    <mergeCell ref="R13:T13"/>
    <mergeCell ref="U13:W13"/>
    <mergeCell ref="X13:Z13"/>
    <mergeCell ref="C12:F12"/>
    <mergeCell ref="G12:H12"/>
    <mergeCell ref="I12:K12"/>
    <mergeCell ref="L12:N12"/>
    <mergeCell ref="O12:Q12"/>
    <mergeCell ref="R12:T12"/>
    <mergeCell ref="U10:W10"/>
    <mergeCell ref="X10:Z10"/>
    <mergeCell ref="C11:F11"/>
    <mergeCell ref="G11:H11"/>
    <mergeCell ref="I11:K11"/>
    <mergeCell ref="L11:N11"/>
    <mergeCell ref="O11:Q11"/>
    <mergeCell ref="R11:T11"/>
    <mergeCell ref="U11:W11"/>
    <mergeCell ref="X11:Z11"/>
    <mergeCell ref="C10:F10"/>
    <mergeCell ref="G10:H10"/>
    <mergeCell ref="I10:K10"/>
    <mergeCell ref="L10:N10"/>
    <mergeCell ref="O10:Q10"/>
    <mergeCell ref="R10:T10"/>
    <mergeCell ref="C9:F9"/>
    <mergeCell ref="G9:H9"/>
    <mergeCell ref="I9:K9"/>
    <mergeCell ref="L9:N9"/>
    <mergeCell ref="O9:Q9"/>
    <mergeCell ref="R9:T9"/>
    <mergeCell ref="U9:W9"/>
    <mergeCell ref="X9:Z9"/>
    <mergeCell ref="C8:F8"/>
    <mergeCell ref="G8:H8"/>
    <mergeCell ref="I8:K8"/>
    <mergeCell ref="L8:N8"/>
    <mergeCell ref="O8:Q8"/>
    <mergeCell ref="R8:T8"/>
    <mergeCell ref="C7:F7"/>
    <mergeCell ref="G7:H7"/>
    <mergeCell ref="I7:K7"/>
    <mergeCell ref="L7:N7"/>
    <mergeCell ref="O7:Q7"/>
    <mergeCell ref="R7:T7"/>
    <mergeCell ref="U7:W7"/>
    <mergeCell ref="X7:Z7"/>
    <mergeCell ref="U8:W8"/>
    <mergeCell ref="X8:Z8"/>
    <mergeCell ref="C2:Z2"/>
    <mergeCell ref="C3:N3"/>
    <mergeCell ref="C5:F6"/>
    <mergeCell ref="G5:H6"/>
    <mergeCell ref="I5:Q5"/>
    <mergeCell ref="R5:Z5"/>
    <mergeCell ref="I6:K6"/>
    <mergeCell ref="L6:N6"/>
    <mergeCell ref="O6:Q6"/>
    <mergeCell ref="R6:T6"/>
    <mergeCell ref="U6:W6"/>
    <mergeCell ref="X6:Z6"/>
  </mergeCells>
  <phoneticPr fontId="2"/>
  <conditionalFormatting sqref="G17:K25 G7:Z8 G10:Z14 R17:T25 I28:Z29 I31:Z31 I30 R30">
    <cfRule type="containsBlanks" dxfId="82" priority="5">
      <formula>LEN(TRIM(G7))=0</formula>
    </cfRule>
  </conditionalFormatting>
  <conditionalFormatting sqref="G37:L38">
    <cfRule type="containsBlanks" dxfId="81" priority="4">
      <formula>LEN(TRIM(G37))=0</formula>
    </cfRule>
  </conditionalFormatting>
  <conditionalFormatting sqref="J41:Q43">
    <cfRule type="containsBlanks" dxfId="80" priority="3">
      <formula>LEN(TRIM(J41))=0</formula>
    </cfRule>
  </conditionalFormatting>
  <conditionalFormatting sqref="M30:Q30">
    <cfRule type="containsBlanks" dxfId="79" priority="2">
      <formula>LEN(TRIM(M30))=0</formula>
    </cfRule>
  </conditionalFormatting>
  <conditionalFormatting sqref="V30:Z30">
    <cfRule type="containsBlanks" dxfId="78" priority="1">
      <formula>LEN(TRIM(V30))=0</formula>
    </cfRule>
  </conditionalFormatting>
  <dataValidations count="1">
    <dataValidation type="list" allowBlank="1" showInputMessage="1" showErrorMessage="1" sqref="M30:Q30 V30:Z30">
      <formula1>"基準面積確保,1/2緩和,プール遊び場"</formula1>
    </dataValidation>
  </dataValidations>
  <printOptions horizontalCentered="1"/>
  <pageMargins left="0.70866141732283472" right="0.70866141732283472" top="0.74803149606299213" bottom="0.74803149606299213" header="0.31496062992125984" footer="0.31496062992125984"/>
  <pageSetup paperSize="9" scale="72"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入力要領</vt:lpstr>
      <vt:lpstr>添付資料一覧 </vt:lpstr>
      <vt:lpstr>申込書（頭紙）</vt:lpstr>
      <vt:lpstr>計画概要書</vt:lpstr>
      <vt:lpstr>様式１_法人監査</vt:lpstr>
      <vt:lpstr>様式2_役員一覧</vt:lpstr>
      <vt:lpstr>照会用</vt:lpstr>
      <vt:lpstr>様式３_施設監査</vt:lpstr>
      <vt:lpstr>様式４_各室面積表</vt:lpstr>
      <vt:lpstr>様式５_補助金計算資料(保育所)</vt:lpstr>
      <vt:lpstr>様式５_補助金計算資料 (認定こども園)</vt:lpstr>
      <vt:lpstr>参考様式</vt:lpstr>
      <vt:lpstr>様式１_法人監査!Excel_BuiltIn_Print_Area</vt:lpstr>
      <vt:lpstr>様式３_施設監査!Excel_BuiltIn_Print_Area</vt:lpstr>
      <vt:lpstr>様式１_法人監査!Excel_BuiltIn_Print_Titles</vt:lpstr>
      <vt:lpstr>様式３_施設監査!Excel_BuiltIn_Print_Titles</vt:lpstr>
      <vt:lpstr>計画概要書!Print_Area</vt:lpstr>
      <vt:lpstr>参考様式!Print_Area</vt:lpstr>
      <vt:lpstr>'申込書（頭紙）'!Print_Area</vt:lpstr>
      <vt:lpstr>'添付資料一覧 '!Print_Area</vt:lpstr>
      <vt:lpstr>入力要領!Print_Area</vt:lpstr>
      <vt:lpstr>様式１_法人監査!Print_Area</vt:lpstr>
      <vt:lpstr>様式2_役員一覧!Print_Area</vt:lpstr>
      <vt:lpstr>様式３_施設監査!Print_Area</vt:lpstr>
      <vt:lpstr>様式４_各室面積表!Print_Area</vt:lpstr>
      <vt:lpstr>'様式５_補助金計算資料 (認定こども園)'!Print_Area</vt:lpstr>
      <vt:lpstr>'様式５_補助金計算資料(保育所)'!Print_Area</vt:lpstr>
      <vt:lpstr>様式１_法人監査!Print_Titles</vt:lpstr>
      <vt:lpstr>様式３_施設監査!Print_Titles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2021-04-19T06:24:43Z</dcterms:created>
  <dcterms:modified xsi:type="dcterms:W3CDTF">2024-12-02T03:21:58Z</dcterms:modified>
</cp:coreProperties>
</file>