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6内装整備補助\010_募集要項\020_二次募集\"/>
    </mc:Choice>
  </mc:AlternateContent>
  <bookViews>
    <workbookView xWindow="0" yWindow="0" windowWidth="10200" windowHeight="7680" firstSheet="2" activeTab="3"/>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<sst xmlns="http://schemas.openxmlformats.org/spreadsheetml/2006/main" count="1193" uniqueCount="786">
  <si>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</si>
  <si>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</si>
  <si>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</si>
  <si>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</si>
  <si>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</si>
  <si>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</si>
  <si>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</si>
  <si>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</si>
  <si>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</si>
  <si>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</si>
  <si>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</si>
  <si>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</si>
  <si>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</si>
  <si>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</si>
  <si>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</si>
  <si>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</si>
  <si>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</si>
  <si>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</si>
  <si>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</si>
  <si>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</si>
  <si>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</si>
  <si>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</si>
  <si>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</si>
  <si>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</si>
  <si>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</si>
  <si>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</si>
  <si>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</si>
  <si>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</si>
  <si>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</si>
  <si>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</si>
  <si>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</si>
  <si>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</si>
  <si>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</si>
  <si>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</si>
  <si>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</si>
  <si>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</si>
  <si>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</si>
  <si>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</si>
  <si>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</si>
  <si>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</si>
  <si>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</si>
  <si>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</si>
  <si>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</si>
  <si>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</si>
  <si>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</si>
  <si>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</si>
  <si>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</si>
  <si>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</si>
  <si>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</si>
  <si>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</si>
  <si>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</si>
  <si>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</si>
  <si>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</si>
  <si>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</si>
  <si>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</si>
  <si>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</si>
  <si>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</si>
  <si>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</si>
  <si>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</si>
  <si>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</si>
  <si>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</si>
  <si>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</si>
  <si>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</si>
  <si>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</si>
  <si>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</si>
  <si>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</si>
  <si>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</si>
  <si>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</si>
  <si>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</si>
  <si>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</si>
  <si>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</si>
  <si>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</si>
  <si>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</si>
  <si>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</si>
  <si>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</si>
  <si>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</si>
  <si>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</si>
  <si>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</si>
  <si>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</si>
  <si>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</si>
  <si>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</si>
  <si>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</si>
  <si>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</si>
  <si>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</si>
  <si>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</si>
  <si>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</si>
  <si>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</si>
  <si>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</si>
  <si>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</si>
  <si>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</si>
  <si>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</si>
  <si>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</si>
  <si>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</si>
  <si>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</si>
  <si>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</si>
  <si>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</si>
  <si>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</si>
  <si>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</si>
  <si>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</si>
  <si>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</si>
  <si>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</si>
  <si>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</si>
  <si>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</si>
  <si>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</si>
  <si>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</si>
  <si>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</si>
  <si>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</si>
  <si>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</si>
  <si>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</si>
  <si>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</si>
  <si>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</si>
  <si>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</si>
  <si>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</si>
  <si>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</si>
  <si>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</si>
  <si>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</si>
  <si>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</si>
  <si>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</si>
  <si>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</si>
  <si>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</si>
  <si>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</si>
  <si>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</si>
  <si>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</si>
  <si>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</si>
  <si>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</si>
  <si>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</si>
  <si>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</si>
  <si>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</si>
  <si>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</si>
  <si>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</si>
  <si>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</si>
  <si>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</si>
  <si>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</si>
  <si>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</si>
  <si>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</si>
  <si>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</si>
  <si>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</si>
  <si>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</si>
  <si>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</si>
  <si>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</si>
  <si>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</si>
  <si>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</si>
  <si>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</si>
  <si>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</si>
  <si>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</si>
  <si>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</si>
  <si>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</si>
  <si>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</si>
  <si>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</si>
  <si>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</si>
  <si>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</si>
  <si>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</si>
  <si>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</si>
  <si>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</si>
  <si>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</si>
  <si>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</si>
  <si>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</si>
  <si>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</si>
  <si>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</si>
  <si>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</si>
  <si>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</si>
  <si>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</si>
  <si>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</si>
  <si>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</si>
  <si>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</si>
  <si>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</si>
  <si>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</si>
  <si>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</si>
  <si>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</si>
  <si>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</si>
  <si>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</si>
  <si>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</si>
  <si>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</si>
  <si>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</si>
  <si>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</si>
  <si>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</si>
  <si>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</si>
  <si>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</si>
  <si>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</si>
  <si>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</si>
  <si>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</si>
  <si>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</si>
  <si>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</si>
  <si>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</si>
  <si>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</si>
  <si>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</si>
  <si>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</si>
  <si>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</si>
  <si>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</si>
  <si>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</si>
  <si>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</si>
  <si>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</si>
  <si>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</si>
  <si>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</si>
  <si>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</si>
  <si>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</si>
  <si>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</si>
  <si>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</si>
  <si>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</si>
  <si>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</si>
  <si>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</si>
  <si>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</si>
  <si>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</si>
  <si>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</si>
  <si>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</si>
  <si>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</si>
  <si>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</si>
  <si>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</si>
  <si>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</si>
  <si>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</si>
  <si>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</si>
  <si>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</si>
  <si>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</si>
  <si>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</si>
  <si>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</si>
  <si>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</si>
  <si>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</si>
  <si>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</si>
  <si>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</si>
  <si>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</si>
  <si>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</si>
  <si>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</si>
  <si>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</si>
  <si>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</si>
  <si>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</si>
  <si>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</si>
  <si>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</si>
  <si>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</si>
  <si>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</si>
  <si>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</si>
  <si>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</si>
  <si>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</si>
  <si>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</si>
  <si>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</si>
  <si>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</si>
  <si>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</si>
  <si>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</si>
  <si>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</si>
  <si>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</si>
  <si>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</si>
  <si>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</si>
  <si>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</si>
  <si>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</si>
  <si>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</si>
  <si>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</si>
  <si>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</si>
  <si>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</si>
  <si>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</si>
  <si>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</si>
  <si>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</si>
  <si>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</si>
  <si>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</si>
  <si>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</si>
  <si>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</si>
  <si>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</si>
  <si>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</si>
  <si>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</si>
  <si>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</si>
  <si>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</si>
  <si>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</si>
  <si>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</si>
  <si>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</si>
  <si>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</si>
  <si>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</si>
  <si>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</si>
  <si>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</si>
  <si>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</si>
  <si>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</si>
  <si>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</si>
  <si>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</si>
  <si>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</si>
  <si>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</si>
  <si>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</si>
  <si>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</si>
  <si>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</si>
  <si>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</si>
  <si>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</si>
  <si>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</si>
  <si>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</si>
  <si>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</si>
  <si>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</si>
  <si>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</si>
  <si>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</si>
  <si>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</si>
  <si>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</si>
  <si>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</si>
  <si>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</si>
  <si>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</si>
  <si>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</si>
  <si>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</si>
  <si>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</si>
  <si>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</si>
  <si>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</si>
  <si>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</si>
  <si>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</si>
  <si>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</si>
  <si>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</si>
  <si>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</si>
  <si>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</si>
  <si>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</si>
  <si>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</si>
  <si>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</si>
  <si>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</si>
  <si>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</si>
  <si>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</si>
  <si>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</si>
  <si>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</si>
  <si>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</si>
  <si>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</si>
  <si>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</si>
  <si>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</si>
  <si>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</si>
  <si>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</si>
  <si>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</si>
  <si>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</si>
  <si>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</si>
  <si>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</si>
  <si>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</si>
  <si>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</si>
  <si>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</si>
  <si>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</si>
  <si>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</si>
  <si>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</si>
  <si>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</si>
  <si>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</si>
  <si>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</si>
  <si>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</si>
  <si>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</si>
  <si>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</si>
  <si>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</si>
  <si>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</si>
  <si>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</si>
  <si>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</si>
  <si>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</si>
  <si>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</si>
  <si>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</si>
  <si>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</si>
  <si>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</si>
  <si>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</si>
  <si>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</si>
  <si>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</si>
  <si>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</si>
  <si>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</si>
  <si>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</si>
  <si>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</si>
  <si>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</si>
  <si>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</si>
  <si>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</si>
  <si>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</si>
  <si>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</si>
  <si>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</si>
  <si>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</si>
  <si>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</si>
  <si>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</si>
  <si>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</si>
  <si>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</si>
  <si>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</si>
  <si>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</si>
  <si>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</si>
  <si>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</si>
  <si>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</si>
  <si>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</si>
  <si>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</si>
  <si>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</si>
  <si>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</si>
  <si>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</si>
  <si>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</si>
  <si>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</si>
  <si>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</si>
  <si>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</si>
  <si>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</si>
  <si>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</si>
  <si>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</si>
  <si>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</si>
  <si>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</si>
  <si>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</si>
  <si>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</si>
  <si>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</si>
  <si>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</si>
  <si>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</si>
  <si>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</si>
  <si>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</si>
  <si>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</si>
  <si>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</si>
  <si>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</si>
  <si>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</si>
  <si>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</si>
  <si>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</si>
  <si>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</si>
  <si>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</si>
  <si>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</si>
  <si>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</si>
  <si>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</si>
  <si>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</si>
  <si>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</si>
  <si>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</si>
  <si>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</si>
  <si>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</si>
  <si>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</si>
  <si>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</si>
  <si>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</si>
  <si>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</si>
  <si>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</si>
  <si>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</si>
  <si>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</si>
  <si>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</si>
  <si>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</si>
  <si>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</si>
  <si>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</si>
  <si>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</si>
  <si>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</si>
  <si>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</si>
  <si>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</si>
  <si>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</si>
  <si>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</si>
  <si>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</si>
  <si>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</si>
  <si>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</si>
  <si>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</si>
  <si>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</si>
  <si>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</si>
  <si>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</si>
  <si>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</si>
  <si>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</si>
  <si>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</si>
  <si>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</si>
  <si>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</si>
  <si>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</si>
  <si>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</si>
  <si>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</si>
  <si>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</si>
  <si>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</si>
  <si>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</si>
  <si>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</si>
  <si>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</si>
  <si>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</si>
  <si>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</si>
  <si>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</si>
  <si>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</si>
  <si>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</si>
  <si>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</si>
  <si>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</si>
  <si>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</si>
  <si>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</si>
  <si>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</si>
  <si>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</si>
  <si>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</si>
  <si>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</si>
  <si>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</si>
  <si>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</si>
  <si>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</si>
  <si>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</si>
  <si>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</si>
  <si>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</si>
  <si>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</si>
  <si>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</si>
  <si>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</si>
  <si>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</si>
  <si>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</si>
  <si>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</si>
  <si>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</si>
  <si>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</si>
  <si>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</si>
  <si>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</si>
  <si>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</si>
  <si>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</si>
  <si>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</si>
  <si>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</si>
  <si>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</si>
  <si>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</si>
  <si>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</si>
  <si>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</si>
  <si>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</si>
  <si>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</si>
  <si>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</si>
  <si>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</si>
  <si>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</si>
  <si>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</si>
  <si>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</si>
  <si>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</si>
  <si>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</si>
  <si>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</si>
  <si>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</si>
  <si>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</si>
  <si>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</si>
  <si>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</si>
  <si>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</si>
  <si>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</si>
  <si>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</si>
  <si>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</si>
  <si>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</si>
  <si>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</si>
  <si>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</si>
  <si>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</si>
  <si>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</si>
  <si>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</si>
  <si>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</si>
  <si>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</si>
  <si>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</si>
  <si>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</si>
  <si>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</si>
  <si>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</si>
  <si>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</si>
  <si>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</si>
  <si>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</si>
  <si>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</si>
  <si>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</si>
  <si>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</si>
  <si>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</si>
  <si>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</si>
  <si>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</si>
  <si>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</si>
  <si>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</si>
  <si>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</si>
  <si>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</si>
  <si>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</si>
  <si>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</si>
  <si>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</si>
  <si>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</si>
  <si>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</si>
  <si>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</si>
  <si>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</si>
  <si>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</si>
  <si>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</si>
  <si>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</si>
  <si>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</si>
  <si>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</si>
  <si>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</si>
  <si>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</si>
  <si>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</si>
  <si>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</si>
  <si>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</si>
  <si>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</si>
  <si>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</si>
  <si>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</si>
  <si>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</si>
  <si>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</si>
  <si>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</si>
  <si>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</si>
  <si>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</si>
  <si>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</si>
  <si>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</si>
  <si>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</si>
  <si>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</si>
  <si>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</si>
  <si>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</si>
  <si>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</si>
  <si>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</si>
  <si>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</si>
  <si>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</si>
  <si>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</si>
  <si>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</si>
  <si>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</si>
  <si>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</si>
  <si>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</si>
  <si>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</si>
  <si>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</si>
  <si>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</si>
  <si>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</si>
  <si>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</si>
  <si>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</si>
  <si>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</si>
  <si>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</si>
  <si>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</si>
  <si>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</si>
  <si>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</si>
  <si>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</si>
  <si>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</si>
  <si>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</si>
  <si>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</si>
  <si>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</si>
  <si>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</si>
  <si>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</si>
  <si>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</si>
  <si>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</si>
  <si>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</si>
  <si>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</si>
  <si>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</si>
  <si>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</si>
  <si>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</si>
  <si>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</si>
  <si>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</si>
  <si>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</si>
  <si>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</si>
  <si>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</si>
  <si>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</si>
  <si>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</si>
  <si>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</si>
  <si>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</si>
  <si>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</si>
  <si>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</si>
  <si>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</si>
  <si>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</si>
  <si>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</si>
  <si>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</si>
  <si>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</si>
  <si>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</si>
  <si>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</si>
  <si>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</si>
  <si>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</si>
  <si>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</si>
  <si>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</si>
  <si>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</si>
  <si>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</si>
  <si>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</si>
  <si>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</si>
  <si>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</si>
  <si>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</si>
  <si>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</si>
  <si>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</si>
  <si>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</si>
  <si>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</si>
  <si>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</si>
  <si>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</si>
  <si>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</si>
  <si>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</si>
  <si>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</si>
  <si>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</si>
  <si>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</si>
  <si>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</si>
  <si>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</si>
  <si>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</si>
  <si>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</si>
  <si>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</si>
  <si>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</si>
  <si>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</si>
  <si>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</si>
  <si>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</si>
  <si>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</si>
  <si>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</si>
  <si>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</si>
  <si>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</si>
  <si>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</si>
  <si>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</si>
  <si>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</si>
  <si>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</si>
  <si>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</si>
  <si>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</si>
  <si>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</si>
  <si>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</si>
  <si>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</si>
  <si>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</si>
  <si>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</si>
  <si>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</si>
  <si>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</si>
  <si>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</si>
  <si>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</si>
  <si>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</si>
  <si>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</si>
  <si>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</si>
  <si>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</si>
  <si>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</si>
  <si>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</si>
  <si>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</si>
  <si>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</si>
  <si>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</si>
  <si>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</si>
  <si>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</si>
  <si>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</si>
  <si>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</si>
  <si>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</si>
  <si>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</si>
  <si>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</si>
  <si>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</si>
  <si>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</si>
  <si>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</si>
  <si>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</si>
  <si>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</si>
  <si>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</si>
  <si>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</si>
  <si>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</si>
  <si>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</si>
  <si>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</si>
  <si>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</si>
  <si>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</si>
  <si>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</si>
  <si>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</si>
  <si>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</si>
  <si>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</si>
  <si>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</si>
  <si>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</si>
  <si>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</si>
  <si>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</si>
  <si>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</si>
  <si>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</si>
  <si>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</si>
  <si>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</si>
  <si>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</si>
  <si>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</si>
  <si>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</si>
  <si>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</si>
  <si>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</si>
  <si>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</si>
  <si>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</si>
  <si>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</si>
  <si>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</si>
  <si>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</si>
  <si>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</si>
  <si>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</si>
  <si>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</si>
  <si>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</si>
  <si>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</si>
  <si>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</si>
  <si>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</si>
  <si>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</si>
  <si>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</si>
  <si>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</si>
  <si>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</si>
  <si>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</si>
  <si>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</si>
  <si>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</si>
  <si>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</si>
  <si>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</si>
  <si>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</si>
  <si>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</si>
  <si>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</si>
  <si>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</si>
  <si>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</si>
  <si>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</si>
  <si>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</si>
  <si>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</si>
  <si>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</si>
  <si>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</si>
  <si>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</si>
  <si>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</si>
  <si>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</si>
  <si>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</si>
  <si>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</si>
  <si>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</si>
  <si>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</si>
  <si>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</si>
  <si>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</si>
  <si>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</si>
  <si>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</si>
  <si>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</si>
  <si>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</si>
  <si>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</si>
  <si>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</si>
  <si>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</si>
  <si>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</si>
  <si>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</si>
  <si>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</si>
  <si>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</si>
  <si>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</si>
  <si>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</si>
  <si>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</si>
  <si>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</si>
  <si>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</si>
  <si>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</si>
  <si>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</si>
  <si>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</si>
  <si>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</si>
  <si>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</si>
  <si>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</si>
  <si>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</si>
  <si>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</si>
  <si>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</si>
  <si>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</si>
  <si>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</si>
  <si>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</si>
  <si>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</si>
  <si>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</si>
  <si>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</si>
  <si>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</si>
  <si>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</si>
  <si>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</si>
  <si>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</si>
  <si>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</si>
  <si>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</si>
  <si>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</si>
  <si>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</si>
  <si>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</si>
  <si>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</si>
  <si>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</si>
  <si>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</si>
  <si>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</si>
  <si>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</si>
  <si>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</si>
  <si>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</si>
  <si>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</si>
  <si>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</si>
  <si>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</si>
  <si>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</si>
  <si>
    <t>一時保育室</t>
    <rPh sb="0" eb="2">
      <t>イチジ</t>
    </rPh>
    <rPh sb="2" eb="5">
      <t>ホイクシツ</t>
    </rPh>
    <phoneticPr fontId="2"/>
  </si>
  <si>
    <t>A工事</t>
    <rPh sb="1" eb="3">
      <t>コウジ</t>
    </rPh>
    <phoneticPr fontId="2"/>
  </si>
  <si>
    <t>C工事</t>
    <rPh sb="1" eb="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</si>
</sst>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9">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19" fillId="0" borderId="74"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14" fillId="0" borderId="32" xfId="0" applyFont="1" applyFill="1" applyBorder="1" applyAlignment="1">
      <alignment vertical="center" wrapText="1"/>
    </xf>
    <xf numFmtId="0" fontId="14" fillId="0" borderId="28"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9" fillId="0" borderId="28" xfId="0" applyFont="1" applyFill="1" applyBorder="1" applyAlignment="1">
      <alignment vertical="center" wrapText="1"/>
    </xf>
    <xf numFmtId="0" fontId="5" fillId="0" borderId="45" xfId="0" applyFont="1" applyFill="1" applyBorder="1" applyAlignment="1">
      <alignment vertical="center" wrapText="1"/>
    </xf>
    <xf numFmtId="0" fontId="14" fillId="0" borderId="5" xfId="0" applyFont="1" applyFill="1" applyBorder="1" applyAlignment="1">
      <alignment vertical="center" wrapText="1"/>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5" xfId="0" applyFont="1" applyFill="1" applyBorder="1" applyAlignment="1">
      <alignment vertical="center" wrapText="1"/>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2" xfId="0" applyFont="1" applyFill="1" applyBorder="1" applyAlignment="1" applyProtection="1">
      <alignment horizontal="left" vertical="center" shrinkToFit="1"/>
      <protection locked="0"/>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19" fillId="0" borderId="28"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1"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2" xfId="0"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38" fontId="19" fillId="0" borderId="0" xfId="7"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textRotation="255"/>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3"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28" xfId="0" applyFont="1" applyFill="1" applyBorder="1" applyAlignment="1" applyProtection="1">
      <alignment horizontal="left" vertical="center"/>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19" fillId="0" borderId="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1"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6"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7" fontId="19" fillId="0" borderId="66" xfId="0" applyNumberFormat="1"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5"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24" xfId="0" applyFont="1" applyFill="1" applyBorder="1" applyAlignment="1">
      <alignment horizontal="center" vertical="center"/>
    </xf>
    <xf numFmtId="0" fontId="19" fillId="0" borderId="30"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6" xfId="0" applyFont="1" applyFill="1" applyBorder="1" applyAlignment="1">
      <alignment horizontal="center" vertical="center"/>
    </xf>
    <xf numFmtId="187" fontId="35" fillId="0" borderId="6" xfId="0" applyNumberFormat="1" applyFont="1" applyFill="1" applyBorder="1" applyAlignment="1" applyProtection="1">
      <alignment horizontal="right" vertical="center" wrapText="1"/>
      <protection locked="0"/>
    </xf>
    <xf numFmtId="187" fontId="35" fillId="0" borderId="22" xfId="0" applyNumberFormat="1" applyFont="1" applyFill="1" applyBorder="1" applyAlignment="1" applyProtection="1">
      <alignment horizontal="right" vertical="center" wrapText="1"/>
      <protection locked="0"/>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187" fontId="35" fillId="0" borderId="35" xfId="0" applyNumberFormat="1" applyFont="1" applyFill="1" applyBorder="1" applyAlignment="1">
      <alignment horizontal="right" vertical="center" wrapText="1"/>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26" xfId="7" applyNumberFormat="1" applyFont="1" applyFill="1" applyBorder="1" applyAlignment="1">
      <alignment vertical="center"/>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83" xfId="0" applyFont="1" applyFill="1" applyBorder="1" applyAlignment="1">
      <alignment horizontal="center" vertical="center" shrinkToFit="1"/>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187" fontId="35" fillId="0" borderId="26"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187" fontId="35" fillId="0" borderId="56" xfId="7" applyNumberFormat="1" applyFont="1" applyFill="1" applyBorder="1" applyAlignment="1">
      <alignment horizontal="right" vertical="center" shrinkToFit="1"/>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187" fontId="35" fillId="0" borderId="6" xfId="0" applyNumberFormat="1" applyFont="1" applyFill="1" applyBorder="1" applyAlignment="1" applyProtection="1">
      <alignment horizontal="center" vertical="center" shrinkToFit="1"/>
      <protection locked="0"/>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187" fontId="35" fillId="0" borderId="6" xfId="7" applyNumberFormat="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49" fontId="35" fillId="0" borderId="35"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49" fontId="35" fillId="0" borderId="56" xfId="0" applyNumberFormat="1" applyFont="1" applyFill="1" applyBorder="1" applyAlignment="1" applyProtection="1">
      <alignment horizontal="left" vertical="center"/>
    </xf>
    <xf numFmtId="0" fontId="36" fillId="0" borderId="35" xfId="0" applyFont="1" applyFill="1" applyBorder="1" applyAlignment="1">
      <alignment horizontal="center" vertical="top" shrinkToFit="1"/>
    </xf>
    <xf numFmtId="0" fontId="36" fillId="0" borderId="26" xfId="0" applyFont="1" applyFill="1" applyBorder="1" applyAlignment="1">
      <alignment horizontal="center" wrapText="1"/>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4">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5861</xdr:colOff>
      <xdr:row>52</xdr:row>
      <xdr:rowOff>0</xdr:rowOff>
    </xdr:from>
    <xdr:to>
      <xdr:col>22</xdr:col>
      <xdr:colOff>7327</xdr:colOff>
      <xdr:row>52</xdr:row>
      <xdr:rowOff>1</xdr:rowOff>
    </xdr:to>
    <xdr:cxnSp macro="">
      <xdr:nvCxnSpPr>
        <xdr:cNvPr id="4" name="直線コネクタ 3"/>
        <xdr:cNvCxnSpPr/>
      </xdr:nvCxnSpPr>
      <xdr:spPr>
        <a:xfrm flipV="1">
          <a:off x="5332534" y="11811000"/>
          <a:ext cx="785447" cy="1"/>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topLeftCell="A4"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611</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613</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614</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612</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622</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616</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623</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618</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617</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619</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620</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621</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624</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779</v>
      </c>
      <c r="N1" s="6"/>
      <c r="O1" s="6"/>
      <c r="P1" s="6"/>
      <c r="Q1" s="6"/>
      <c r="R1" s="6"/>
      <c r="S1" s="6"/>
      <c r="T1" s="6"/>
      <c r="U1" s="6"/>
      <c r="V1" s="6"/>
      <c r="W1" s="6"/>
      <c r="X1" s="6"/>
      <c r="Y1" s="6"/>
      <c r="Z1" s="6"/>
      <c r="AA1" s="6"/>
      <c r="AB1" s="1"/>
    </row>
    <row r="2" spans="1:32" ht="20.100000000000001" customHeight="1" x14ac:dyDescent="0.15">
      <c r="A2" s="388"/>
      <c r="B2" s="514" t="s">
        <v>2</v>
      </c>
      <c r="C2" s="514"/>
      <c r="D2" s="514"/>
      <c r="E2" s="514"/>
      <c r="F2" s="514"/>
      <c r="G2" s="514"/>
      <c r="H2" s="514"/>
      <c r="I2" s="514"/>
      <c r="J2" s="514"/>
      <c r="K2" s="514"/>
      <c r="L2" s="514"/>
      <c r="M2" s="514"/>
      <c r="N2" s="514"/>
      <c r="O2" s="514" t="s">
        <v>5</v>
      </c>
      <c r="P2" s="514"/>
      <c r="Q2" s="514"/>
      <c r="R2" s="514"/>
      <c r="S2" s="514"/>
      <c r="T2" s="514"/>
      <c r="U2" s="514"/>
      <c r="V2" s="514"/>
      <c r="W2" s="514"/>
      <c r="X2" s="514"/>
      <c r="Y2" s="514"/>
      <c r="Z2" s="514"/>
      <c r="AA2" s="514"/>
      <c r="AB2" s="390" t="s">
        <v>1</v>
      </c>
      <c r="AC2" s="4"/>
      <c r="AD2" s="4"/>
      <c r="AE2" s="4"/>
      <c r="AF2" s="4"/>
    </row>
    <row r="3" spans="1:32" ht="20.100000000000001" customHeight="1" x14ac:dyDescent="0.15">
      <c r="A3" s="388"/>
      <c r="B3" s="514" t="s">
        <v>3</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4"/>
      <c r="AD3" s="4"/>
      <c r="AE3" s="4"/>
      <c r="AF3" s="4"/>
    </row>
    <row r="4" spans="1:32" ht="20.100000000000001" customHeight="1" x14ac:dyDescent="0.15">
      <c r="A4" s="4"/>
      <c r="B4" s="515" t="s">
        <v>4</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5">
        <v>3</v>
      </c>
      <c r="C7" s="444" t="s">
        <v>11</v>
      </c>
      <c r="D7" s="445"/>
      <c r="E7" s="445"/>
      <c r="F7" s="445"/>
      <c r="G7" s="445"/>
      <c r="H7" s="445"/>
      <c r="I7" s="445"/>
      <c r="J7" s="445"/>
      <c r="K7" s="445"/>
      <c r="L7" s="445"/>
      <c r="M7" s="445"/>
      <c r="N7" s="446"/>
      <c r="O7" s="378" t="s">
        <v>12</v>
      </c>
      <c r="P7" s="378"/>
      <c r="Q7" s="378"/>
      <c r="R7" s="378"/>
      <c r="S7" s="378"/>
      <c r="T7" s="378"/>
      <c r="U7" s="378"/>
      <c r="V7" s="378"/>
      <c r="W7" s="378"/>
      <c r="X7" s="378"/>
      <c r="Y7" s="378"/>
      <c r="Z7" s="378"/>
      <c r="AA7" s="379"/>
      <c r="AB7" s="435" t="s">
        <v>8</v>
      </c>
      <c r="AC7" s="4"/>
      <c r="AD7" s="4"/>
      <c r="AE7" s="4"/>
      <c r="AF7" s="4"/>
    </row>
    <row r="8" spans="1:32" ht="20.100000000000001" customHeight="1" x14ac:dyDescent="0.15">
      <c r="A8" s="4"/>
      <c r="B8" s="436"/>
      <c r="C8" s="495"/>
      <c r="D8" s="496"/>
      <c r="E8" s="496"/>
      <c r="F8" s="496"/>
      <c r="G8" s="496"/>
      <c r="H8" s="496"/>
      <c r="I8" s="496"/>
      <c r="J8" s="496"/>
      <c r="K8" s="496"/>
      <c r="L8" s="496"/>
      <c r="M8" s="496"/>
      <c r="N8" s="497"/>
      <c r="O8" s="380" t="s">
        <v>675</v>
      </c>
      <c r="P8" s="381"/>
      <c r="Q8" s="381"/>
      <c r="R8" s="381"/>
      <c r="S8" s="381"/>
      <c r="T8" s="381"/>
      <c r="U8" s="381"/>
      <c r="V8" s="381"/>
      <c r="W8" s="381"/>
      <c r="X8" s="381"/>
      <c r="Y8" s="381"/>
      <c r="Z8" s="381"/>
      <c r="AA8" s="381"/>
      <c r="AB8" s="436"/>
      <c r="AC8" s="4"/>
      <c r="AD8" s="4"/>
      <c r="AE8" s="4"/>
      <c r="AF8" s="4"/>
    </row>
    <row r="9" spans="1:32" ht="20.100000000000001" customHeight="1" x14ac:dyDescent="0.15">
      <c r="A9" s="4"/>
      <c r="B9" s="17">
        <v>4</v>
      </c>
      <c r="C9" s="7" t="s">
        <v>13</v>
      </c>
      <c r="D9" s="7"/>
      <c r="E9" s="7"/>
      <c r="F9" s="7"/>
      <c r="G9" s="7"/>
      <c r="H9" s="7"/>
      <c r="I9" s="7"/>
      <c r="J9" s="7"/>
      <c r="K9" s="7"/>
      <c r="L9" s="7"/>
      <c r="M9" s="7"/>
      <c r="N9" s="13"/>
      <c r="O9" s="18" t="s">
        <v>713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5">
        <v>6</v>
      </c>
      <c r="C11" s="468" t="s">
        <v>715</v>
      </c>
      <c r="D11" s="456"/>
      <c r="E11" s="456"/>
      <c r="F11" s="456"/>
      <c r="G11" s="456"/>
      <c r="H11" s="456"/>
      <c r="I11" s="456"/>
      <c r="J11" s="456"/>
      <c r="K11" s="456"/>
      <c r="L11" s="456"/>
      <c r="M11" s="456"/>
      <c r="N11" s="469"/>
      <c r="O11" s="437" t="s">
        <v>15</v>
      </c>
      <c r="P11" s="438"/>
      <c r="Q11" s="438"/>
      <c r="R11" s="438"/>
      <c r="S11" s="438"/>
      <c r="T11" s="438"/>
      <c r="U11" s="438"/>
      <c r="V11" s="438"/>
      <c r="W11" s="438"/>
      <c r="X11" s="438"/>
      <c r="Y11" s="438"/>
      <c r="Z11" s="438"/>
      <c r="AA11" s="439"/>
      <c r="AB11" s="435" t="s">
        <v>8</v>
      </c>
      <c r="AC11" s="4"/>
      <c r="AD11" s="4"/>
      <c r="AE11" s="4"/>
      <c r="AF11" s="4"/>
    </row>
    <row r="12" spans="1:32" ht="20.100000000000001" customHeight="1" x14ac:dyDescent="0.15">
      <c r="A12" s="4"/>
      <c r="B12" s="436"/>
      <c r="C12" s="516"/>
      <c r="D12" s="455"/>
      <c r="E12" s="455"/>
      <c r="F12" s="455"/>
      <c r="G12" s="455"/>
      <c r="H12" s="455"/>
      <c r="I12" s="455"/>
      <c r="J12" s="455"/>
      <c r="K12" s="455"/>
      <c r="L12" s="455"/>
      <c r="M12" s="455"/>
      <c r="N12" s="517"/>
      <c r="O12" s="440"/>
      <c r="P12" s="441"/>
      <c r="Q12" s="441"/>
      <c r="R12" s="441"/>
      <c r="S12" s="441"/>
      <c r="T12" s="441"/>
      <c r="U12" s="441"/>
      <c r="V12" s="441"/>
      <c r="W12" s="441"/>
      <c r="X12" s="441"/>
      <c r="Y12" s="441"/>
      <c r="Z12" s="441"/>
      <c r="AA12" s="442"/>
      <c r="AB12" s="436"/>
      <c r="AC12" s="4"/>
      <c r="AD12" s="4"/>
      <c r="AE12" s="4"/>
      <c r="AF12" s="4"/>
    </row>
    <row r="13" spans="1:32" ht="20.100000000000001" customHeight="1" x14ac:dyDescent="0.15">
      <c r="A13" s="4"/>
      <c r="B13" s="432" t="s">
        <v>16</v>
      </c>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4"/>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5">
        <v>8</v>
      </c>
      <c r="C15" s="450" t="s">
        <v>716</v>
      </c>
      <c r="D15" s="450"/>
      <c r="E15" s="450"/>
      <c r="F15" s="450"/>
      <c r="G15" s="450"/>
      <c r="H15" s="450"/>
      <c r="I15" s="450"/>
      <c r="J15" s="450"/>
      <c r="K15" s="450"/>
      <c r="L15" s="450"/>
      <c r="M15" s="450"/>
      <c r="N15" s="459"/>
      <c r="O15" s="444" t="s">
        <v>676</v>
      </c>
      <c r="P15" s="445"/>
      <c r="Q15" s="445"/>
      <c r="R15" s="445"/>
      <c r="S15" s="445"/>
      <c r="T15" s="445"/>
      <c r="U15" s="445"/>
      <c r="V15" s="445"/>
      <c r="W15" s="445"/>
      <c r="X15" s="445"/>
      <c r="Y15" s="445"/>
      <c r="Z15" s="445"/>
      <c r="AA15" s="446"/>
      <c r="AB15" s="435" t="s">
        <v>8</v>
      </c>
      <c r="AC15" s="4"/>
      <c r="AD15" s="65"/>
      <c r="AE15" s="4"/>
      <c r="AF15" s="4"/>
    </row>
    <row r="16" spans="1:32" ht="20.100000000000001" customHeight="1" x14ac:dyDescent="0.15">
      <c r="B16" s="436"/>
      <c r="C16" s="450"/>
      <c r="D16" s="450"/>
      <c r="E16" s="450"/>
      <c r="F16" s="450"/>
      <c r="G16" s="450"/>
      <c r="H16" s="450"/>
      <c r="I16" s="450"/>
      <c r="J16" s="450"/>
      <c r="K16" s="450"/>
      <c r="L16" s="450"/>
      <c r="M16" s="450"/>
      <c r="N16" s="459"/>
      <c r="O16" s="495"/>
      <c r="P16" s="496"/>
      <c r="Q16" s="496"/>
      <c r="R16" s="496"/>
      <c r="S16" s="496"/>
      <c r="T16" s="496"/>
      <c r="U16" s="496"/>
      <c r="V16" s="496"/>
      <c r="W16" s="496"/>
      <c r="X16" s="496"/>
      <c r="Y16" s="496"/>
      <c r="Z16" s="496"/>
      <c r="AA16" s="497"/>
      <c r="AB16" s="436"/>
      <c r="AC16" s="4"/>
      <c r="AD16" s="4"/>
      <c r="AE16" s="4"/>
      <c r="AF16" s="4"/>
    </row>
    <row r="17" spans="2:32" ht="20.100000000000001" customHeight="1" x14ac:dyDescent="0.15">
      <c r="B17" s="435">
        <v>9</v>
      </c>
      <c r="C17" s="507" t="s">
        <v>773</v>
      </c>
      <c r="D17" s="502"/>
      <c r="E17" s="502"/>
      <c r="F17" s="502"/>
      <c r="G17" s="502"/>
      <c r="H17" s="502"/>
      <c r="I17" s="502"/>
      <c r="J17" s="502"/>
      <c r="K17" s="502"/>
      <c r="L17" s="502"/>
      <c r="M17" s="502"/>
      <c r="N17" s="503"/>
      <c r="O17" s="487" t="s">
        <v>774</v>
      </c>
      <c r="P17" s="487"/>
      <c r="Q17" s="487"/>
      <c r="R17" s="487"/>
      <c r="S17" s="487"/>
      <c r="T17" s="487"/>
      <c r="U17" s="487"/>
      <c r="V17" s="487"/>
      <c r="W17" s="487"/>
      <c r="X17" s="487"/>
      <c r="Y17" s="487"/>
      <c r="Z17" s="487"/>
      <c r="AA17" s="487"/>
      <c r="AB17" s="435" t="s">
        <v>8</v>
      </c>
      <c r="AC17" s="4"/>
      <c r="AD17" s="4"/>
      <c r="AE17" s="4"/>
      <c r="AF17" s="4"/>
    </row>
    <row r="18" spans="2:32" ht="20.100000000000001" customHeight="1" x14ac:dyDescent="0.15">
      <c r="B18" s="436"/>
      <c r="C18" s="504"/>
      <c r="D18" s="505"/>
      <c r="E18" s="505"/>
      <c r="F18" s="505"/>
      <c r="G18" s="505"/>
      <c r="H18" s="505"/>
      <c r="I18" s="505"/>
      <c r="J18" s="505"/>
      <c r="K18" s="505"/>
      <c r="L18" s="505"/>
      <c r="M18" s="505"/>
      <c r="N18" s="506"/>
      <c r="O18" s="487"/>
      <c r="P18" s="487"/>
      <c r="Q18" s="487"/>
      <c r="R18" s="487"/>
      <c r="S18" s="487"/>
      <c r="T18" s="487"/>
      <c r="U18" s="487"/>
      <c r="V18" s="487"/>
      <c r="W18" s="487"/>
      <c r="X18" s="487"/>
      <c r="Y18" s="487"/>
      <c r="Z18" s="487"/>
      <c r="AA18" s="487"/>
      <c r="AB18" s="436"/>
      <c r="AC18" s="4"/>
      <c r="AD18" s="4"/>
      <c r="AE18" s="4"/>
      <c r="AF18" s="4"/>
    </row>
    <row r="19" spans="2:32" ht="20.100000000000001" customHeight="1" x14ac:dyDescent="0.15">
      <c r="B19" s="435">
        <v>10</v>
      </c>
      <c r="C19" s="501" t="s">
        <v>19</v>
      </c>
      <c r="D19" s="502"/>
      <c r="E19" s="502"/>
      <c r="F19" s="502"/>
      <c r="G19" s="502"/>
      <c r="H19" s="502"/>
      <c r="I19" s="502"/>
      <c r="J19" s="502"/>
      <c r="K19" s="502"/>
      <c r="L19" s="502"/>
      <c r="M19" s="502"/>
      <c r="N19" s="503"/>
      <c r="O19" s="487" t="s">
        <v>777</v>
      </c>
      <c r="P19" s="487"/>
      <c r="Q19" s="487"/>
      <c r="R19" s="487"/>
      <c r="S19" s="487"/>
      <c r="T19" s="487"/>
      <c r="U19" s="487"/>
      <c r="V19" s="487"/>
      <c r="W19" s="487"/>
      <c r="X19" s="487"/>
      <c r="Y19" s="487"/>
      <c r="Z19" s="487"/>
      <c r="AA19" s="487"/>
      <c r="AB19" s="435" t="s">
        <v>8</v>
      </c>
      <c r="AC19" s="4"/>
      <c r="AD19" s="4"/>
      <c r="AE19" s="4"/>
      <c r="AF19" s="4"/>
    </row>
    <row r="20" spans="2:32" ht="48" customHeight="1" x14ac:dyDescent="0.15">
      <c r="B20" s="436"/>
      <c r="C20" s="504"/>
      <c r="D20" s="505"/>
      <c r="E20" s="505"/>
      <c r="F20" s="505"/>
      <c r="G20" s="505"/>
      <c r="H20" s="505"/>
      <c r="I20" s="505"/>
      <c r="J20" s="505"/>
      <c r="K20" s="505"/>
      <c r="L20" s="505"/>
      <c r="M20" s="505"/>
      <c r="N20" s="506"/>
      <c r="O20" s="487"/>
      <c r="P20" s="487"/>
      <c r="Q20" s="487"/>
      <c r="R20" s="487"/>
      <c r="S20" s="487"/>
      <c r="T20" s="487"/>
      <c r="U20" s="487"/>
      <c r="V20" s="487"/>
      <c r="W20" s="487"/>
      <c r="X20" s="487"/>
      <c r="Y20" s="487"/>
      <c r="Z20" s="487"/>
      <c r="AA20" s="487"/>
      <c r="AB20" s="436"/>
      <c r="AC20" s="4"/>
      <c r="AD20" s="4"/>
      <c r="AE20" s="4"/>
      <c r="AF20" s="4"/>
    </row>
    <row r="21" spans="2:32" ht="20.100000000000001" customHeight="1" x14ac:dyDescent="0.15">
      <c r="B21" s="463" t="s">
        <v>20</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5"/>
      <c r="AC21" s="4"/>
      <c r="AD21" s="4"/>
      <c r="AE21" s="4"/>
      <c r="AF21" s="4"/>
    </row>
    <row r="22" spans="2:32" ht="20.100000000000001" customHeight="1" x14ac:dyDescent="0.15">
      <c r="B22" s="432" t="s">
        <v>21</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4"/>
      <c r="AC22" s="4"/>
      <c r="AD22" s="4"/>
      <c r="AE22" s="4"/>
      <c r="AF22" s="4"/>
    </row>
    <row r="23" spans="2:32" ht="20.100000000000001" customHeight="1" x14ac:dyDescent="0.15">
      <c r="B23" s="435">
        <v>11</v>
      </c>
      <c r="C23" s="444" t="s">
        <v>22</v>
      </c>
      <c r="D23" s="445"/>
      <c r="E23" s="445"/>
      <c r="F23" s="445"/>
      <c r="G23" s="445"/>
      <c r="H23" s="445"/>
      <c r="I23" s="445"/>
      <c r="J23" s="445"/>
      <c r="K23" s="445"/>
      <c r="L23" s="445"/>
      <c r="M23" s="445"/>
      <c r="N23" s="446"/>
      <c r="O23" s="479" t="s">
        <v>131</v>
      </c>
      <c r="P23" s="479"/>
      <c r="Q23" s="479"/>
      <c r="R23" s="479"/>
      <c r="S23" s="479"/>
      <c r="T23" s="479"/>
      <c r="U23" s="479"/>
      <c r="V23" s="479"/>
      <c r="W23" s="479"/>
      <c r="X23" s="479"/>
      <c r="Y23" s="479"/>
      <c r="Z23" s="479"/>
      <c r="AA23" s="479"/>
      <c r="AB23" s="435" t="s">
        <v>8</v>
      </c>
      <c r="AC23" s="384"/>
      <c r="AD23" s="384"/>
      <c r="AE23" s="384"/>
      <c r="AF23" s="4"/>
    </row>
    <row r="24" spans="2:32" ht="20.100000000000001" customHeight="1" x14ac:dyDescent="0.15">
      <c r="B24" s="443"/>
      <c r="C24" s="466"/>
      <c r="D24" s="453"/>
      <c r="E24" s="453"/>
      <c r="F24" s="453"/>
      <c r="G24" s="453"/>
      <c r="H24" s="453"/>
      <c r="I24" s="453"/>
      <c r="J24" s="453"/>
      <c r="K24" s="453"/>
      <c r="L24" s="453"/>
      <c r="M24" s="453"/>
      <c r="N24" s="454"/>
      <c r="O24" s="500"/>
      <c r="P24" s="500"/>
      <c r="Q24" s="500"/>
      <c r="R24" s="500"/>
      <c r="S24" s="500"/>
      <c r="T24" s="500"/>
      <c r="U24" s="500"/>
      <c r="V24" s="500"/>
      <c r="W24" s="500"/>
      <c r="X24" s="500"/>
      <c r="Y24" s="500"/>
      <c r="Z24" s="500"/>
      <c r="AA24" s="500"/>
      <c r="AB24" s="443"/>
      <c r="AC24" s="384"/>
      <c r="AD24" s="384"/>
      <c r="AE24" s="384"/>
      <c r="AF24" s="4"/>
    </row>
    <row r="25" spans="2:32" ht="20.100000000000001" customHeight="1" x14ac:dyDescent="0.15">
      <c r="B25" s="443"/>
      <c r="C25" s="447"/>
      <c r="D25" s="448"/>
      <c r="E25" s="448"/>
      <c r="F25" s="448"/>
      <c r="G25" s="448"/>
      <c r="H25" s="448"/>
      <c r="I25" s="448"/>
      <c r="J25" s="448"/>
      <c r="K25" s="448"/>
      <c r="L25" s="448"/>
      <c r="M25" s="448"/>
      <c r="N25" s="449"/>
      <c r="O25" s="375" t="s">
        <v>717</v>
      </c>
      <c r="P25" s="376"/>
      <c r="Q25" s="376"/>
      <c r="R25" s="376"/>
      <c r="S25" s="376"/>
      <c r="T25" s="376"/>
      <c r="U25" s="376"/>
      <c r="V25" s="376"/>
      <c r="W25" s="376"/>
      <c r="X25" s="376"/>
      <c r="Y25" s="376"/>
      <c r="Z25" s="376"/>
      <c r="AA25" s="377"/>
      <c r="AB25" s="452"/>
      <c r="AC25" s="384"/>
      <c r="AD25" s="384"/>
      <c r="AE25" s="384"/>
      <c r="AF25" s="4"/>
    </row>
    <row r="26" spans="2:32" ht="20.100000000000001" customHeight="1" x14ac:dyDescent="0.15">
      <c r="B26" s="443"/>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4"/>
      <c r="AD26" s="384"/>
      <c r="AE26" s="384"/>
      <c r="AF26" s="4"/>
    </row>
    <row r="27" spans="2:32" ht="167.25" customHeight="1" x14ac:dyDescent="0.15">
      <c r="B27" s="443"/>
      <c r="C27" s="508" t="s">
        <v>25</v>
      </c>
      <c r="D27" s="509"/>
      <c r="E27" s="509"/>
      <c r="F27" s="509"/>
      <c r="G27" s="509"/>
      <c r="H27" s="509"/>
      <c r="I27" s="509"/>
      <c r="J27" s="509"/>
      <c r="K27" s="509"/>
      <c r="L27" s="509"/>
      <c r="M27" s="509"/>
      <c r="N27" s="510"/>
      <c r="O27" s="511" t="s">
        <v>778</v>
      </c>
      <c r="P27" s="512"/>
      <c r="Q27" s="512"/>
      <c r="R27" s="512"/>
      <c r="S27" s="512"/>
      <c r="T27" s="512"/>
      <c r="U27" s="512"/>
      <c r="V27" s="512"/>
      <c r="W27" s="512"/>
      <c r="X27" s="512"/>
      <c r="Y27" s="512"/>
      <c r="Z27" s="512"/>
      <c r="AA27" s="513"/>
      <c r="AB27" s="22" t="s">
        <v>8</v>
      </c>
      <c r="AC27" s="384"/>
      <c r="AD27" s="384"/>
      <c r="AE27" s="384"/>
      <c r="AF27" s="4"/>
    </row>
    <row r="28" spans="2:32" ht="20.100000000000001" customHeight="1" x14ac:dyDescent="0.15">
      <c r="B28" s="436"/>
      <c r="C28" s="381" t="s">
        <v>26</v>
      </c>
      <c r="D28" s="381"/>
      <c r="E28" s="381"/>
      <c r="F28" s="381"/>
      <c r="G28" s="381"/>
      <c r="H28" s="381"/>
      <c r="I28" s="381"/>
      <c r="J28" s="381"/>
      <c r="K28" s="381"/>
      <c r="L28" s="381"/>
      <c r="M28" s="381"/>
      <c r="N28" s="382"/>
      <c r="O28" s="381" t="s">
        <v>27</v>
      </c>
      <c r="P28" s="381"/>
      <c r="Q28" s="381"/>
      <c r="R28" s="381"/>
      <c r="S28" s="381"/>
      <c r="T28" s="381"/>
      <c r="U28" s="381"/>
      <c r="V28" s="381"/>
      <c r="W28" s="381"/>
      <c r="X28" s="381"/>
      <c r="Y28" s="381"/>
      <c r="Z28" s="381"/>
      <c r="AA28" s="381"/>
      <c r="AB28" s="374" t="s">
        <v>8</v>
      </c>
      <c r="AC28" s="384"/>
      <c r="AD28" s="384"/>
      <c r="AE28" s="384"/>
      <c r="AF28" s="4"/>
    </row>
    <row r="29" spans="2:32" ht="20.100000000000001" customHeight="1" x14ac:dyDescent="0.15">
      <c r="B29" s="435">
        <v>12</v>
      </c>
      <c r="C29" s="444" t="s">
        <v>28</v>
      </c>
      <c r="D29" s="445"/>
      <c r="E29" s="445"/>
      <c r="F29" s="445"/>
      <c r="G29" s="445"/>
      <c r="H29" s="445"/>
      <c r="I29" s="445"/>
      <c r="J29" s="445"/>
      <c r="K29" s="445"/>
      <c r="L29" s="445"/>
      <c r="M29" s="445"/>
      <c r="N29" s="446"/>
      <c r="O29" s="450" t="s">
        <v>29</v>
      </c>
      <c r="P29" s="450"/>
      <c r="Q29" s="450"/>
      <c r="R29" s="450"/>
      <c r="S29" s="450"/>
      <c r="T29" s="450"/>
      <c r="U29" s="450"/>
      <c r="V29" s="450"/>
      <c r="W29" s="450"/>
      <c r="X29" s="450"/>
      <c r="Y29" s="450"/>
      <c r="Z29" s="450"/>
      <c r="AA29" s="450"/>
      <c r="AB29" s="435" t="s">
        <v>8</v>
      </c>
      <c r="AC29" s="384"/>
      <c r="AD29" s="384"/>
      <c r="AE29" s="384"/>
      <c r="AF29" s="4"/>
    </row>
    <row r="30" spans="2:32" ht="20.100000000000001" customHeight="1" x14ac:dyDescent="0.15">
      <c r="B30" s="436"/>
      <c r="C30" s="495"/>
      <c r="D30" s="496"/>
      <c r="E30" s="496"/>
      <c r="F30" s="496"/>
      <c r="G30" s="496"/>
      <c r="H30" s="496"/>
      <c r="I30" s="496"/>
      <c r="J30" s="496"/>
      <c r="K30" s="496"/>
      <c r="L30" s="496"/>
      <c r="M30" s="496"/>
      <c r="N30" s="497"/>
      <c r="O30" s="450"/>
      <c r="P30" s="450"/>
      <c r="Q30" s="450"/>
      <c r="R30" s="450"/>
      <c r="S30" s="450"/>
      <c r="T30" s="450"/>
      <c r="U30" s="450"/>
      <c r="V30" s="450"/>
      <c r="W30" s="450"/>
      <c r="X30" s="450"/>
      <c r="Y30" s="450"/>
      <c r="Z30" s="450"/>
      <c r="AA30" s="450"/>
      <c r="AB30" s="436"/>
      <c r="AC30" s="384"/>
      <c r="AD30" s="384"/>
      <c r="AE30" s="384"/>
      <c r="AF30" s="4"/>
    </row>
    <row r="31" spans="2:32" ht="20.100000000000001" customHeight="1" x14ac:dyDescent="0.15">
      <c r="B31" s="435">
        <v>13</v>
      </c>
      <c r="C31" s="444" t="s">
        <v>30</v>
      </c>
      <c r="D31" s="445"/>
      <c r="E31" s="445"/>
      <c r="F31" s="445"/>
      <c r="G31" s="445"/>
      <c r="H31" s="445"/>
      <c r="I31" s="445"/>
      <c r="J31" s="445"/>
      <c r="K31" s="445"/>
      <c r="L31" s="445"/>
      <c r="M31" s="445"/>
      <c r="N31" s="446"/>
      <c r="O31" s="467" t="s">
        <v>747</v>
      </c>
      <c r="P31" s="450"/>
      <c r="Q31" s="450"/>
      <c r="R31" s="450"/>
      <c r="S31" s="450"/>
      <c r="T31" s="450"/>
      <c r="U31" s="450"/>
      <c r="V31" s="450"/>
      <c r="W31" s="450"/>
      <c r="X31" s="450"/>
      <c r="Y31" s="450"/>
      <c r="Z31" s="450"/>
      <c r="AA31" s="450"/>
      <c r="AB31" s="435" t="s">
        <v>8</v>
      </c>
      <c r="AC31" s="384"/>
      <c r="AD31" s="384"/>
      <c r="AE31" s="384"/>
      <c r="AF31" s="4"/>
    </row>
    <row r="32" spans="2:32" ht="20.100000000000001" customHeight="1" x14ac:dyDescent="0.15">
      <c r="B32" s="443"/>
      <c r="C32" s="466"/>
      <c r="D32" s="453"/>
      <c r="E32" s="453"/>
      <c r="F32" s="453"/>
      <c r="G32" s="453"/>
      <c r="H32" s="453"/>
      <c r="I32" s="453"/>
      <c r="J32" s="453"/>
      <c r="K32" s="453"/>
      <c r="L32" s="453"/>
      <c r="M32" s="453"/>
      <c r="N32" s="454"/>
      <c r="O32" s="499"/>
      <c r="P32" s="451"/>
      <c r="Q32" s="451"/>
      <c r="R32" s="451"/>
      <c r="S32" s="451"/>
      <c r="T32" s="451"/>
      <c r="U32" s="451"/>
      <c r="V32" s="451"/>
      <c r="W32" s="451"/>
      <c r="X32" s="451"/>
      <c r="Y32" s="451"/>
      <c r="Z32" s="451"/>
      <c r="AA32" s="451"/>
      <c r="AB32" s="452"/>
      <c r="AC32" s="384"/>
      <c r="AD32" s="384"/>
      <c r="AE32" s="384"/>
      <c r="AF32" s="4"/>
    </row>
    <row r="33" spans="1:33" ht="20.100000000000001" customHeight="1" x14ac:dyDescent="0.15">
      <c r="B33" s="443"/>
      <c r="C33" s="480" t="s">
        <v>31</v>
      </c>
      <c r="D33" s="481"/>
      <c r="E33" s="481"/>
      <c r="F33" s="481"/>
      <c r="G33" s="481"/>
      <c r="H33" s="481"/>
      <c r="I33" s="481"/>
      <c r="J33" s="481"/>
      <c r="K33" s="481"/>
      <c r="L33" s="481"/>
      <c r="M33" s="481"/>
      <c r="N33" s="482"/>
      <c r="O33" s="23" t="s">
        <v>32</v>
      </c>
      <c r="P33" s="384"/>
      <c r="Q33" s="384"/>
      <c r="R33" s="384"/>
      <c r="S33" s="384"/>
      <c r="T33" s="384"/>
      <c r="U33" s="384"/>
      <c r="V33" s="384"/>
      <c r="W33" s="384"/>
      <c r="X33" s="384"/>
      <c r="Y33" s="384"/>
      <c r="Z33" s="384"/>
      <c r="AA33" s="385"/>
      <c r="AB33" s="443" t="s">
        <v>8</v>
      </c>
      <c r="AC33" s="384"/>
      <c r="AD33" s="384"/>
      <c r="AE33" s="384"/>
      <c r="AF33" s="4"/>
    </row>
    <row r="34" spans="1:33" ht="20.100000000000001" customHeight="1" x14ac:dyDescent="0.15">
      <c r="B34" s="443"/>
      <c r="C34" s="466"/>
      <c r="D34" s="453"/>
      <c r="E34" s="453"/>
      <c r="F34" s="453"/>
      <c r="G34" s="453"/>
      <c r="H34" s="453"/>
      <c r="I34" s="453"/>
      <c r="J34" s="453"/>
      <c r="K34" s="453"/>
      <c r="L34" s="453"/>
      <c r="M34" s="453"/>
      <c r="N34" s="454"/>
      <c r="O34" s="478" t="s">
        <v>718</v>
      </c>
      <c r="P34" s="478"/>
      <c r="Q34" s="478"/>
      <c r="R34" s="478"/>
      <c r="S34" s="478"/>
      <c r="T34" s="478"/>
      <c r="U34" s="478"/>
      <c r="V34" s="478"/>
      <c r="W34" s="478"/>
      <c r="X34" s="478"/>
      <c r="Y34" s="478"/>
      <c r="Z34" s="478"/>
      <c r="AA34" s="478"/>
      <c r="AB34" s="443"/>
      <c r="AC34" s="384"/>
      <c r="AD34" s="384"/>
      <c r="AE34" s="384"/>
      <c r="AF34" s="4"/>
    </row>
    <row r="35" spans="1:33" ht="20.100000000000001" customHeight="1" x14ac:dyDescent="0.15">
      <c r="B35" s="436"/>
      <c r="C35" s="495"/>
      <c r="D35" s="496"/>
      <c r="E35" s="496"/>
      <c r="F35" s="496"/>
      <c r="G35" s="496"/>
      <c r="H35" s="496"/>
      <c r="I35" s="496"/>
      <c r="J35" s="496"/>
      <c r="K35" s="496"/>
      <c r="L35" s="496"/>
      <c r="M35" s="496"/>
      <c r="N35" s="497"/>
      <c r="O35" s="479"/>
      <c r="P35" s="479"/>
      <c r="Q35" s="479"/>
      <c r="R35" s="479"/>
      <c r="S35" s="479"/>
      <c r="T35" s="479"/>
      <c r="U35" s="479"/>
      <c r="V35" s="479"/>
      <c r="W35" s="479"/>
      <c r="X35" s="479"/>
      <c r="Y35" s="479"/>
      <c r="Z35" s="479"/>
      <c r="AA35" s="479"/>
      <c r="AB35" s="436"/>
      <c r="AC35" s="384"/>
      <c r="AD35" s="384"/>
      <c r="AE35" s="384"/>
      <c r="AF35" s="4"/>
    </row>
    <row r="36" spans="1:33" ht="20.100000000000001" customHeight="1" x14ac:dyDescent="0.15">
      <c r="B36" s="435">
        <v>14</v>
      </c>
      <c r="C36" s="378" t="s">
        <v>33</v>
      </c>
      <c r="D36" s="378"/>
      <c r="E36" s="378"/>
      <c r="F36" s="378"/>
      <c r="G36" s="378"/>
      <c r="H36" s="378"/>
      <c r="I36" s="378"/>
      <c r="J36" s="378"/>
      <c r="K36" s="378"/>
      <c r="L36" s="378"/>
      <c r="M36" s="378"/>
      <c r="N36" s="379"/>
      <c r="O36" s="24" t="s">
        <v>34</v>
      </c>
      <c r="P36" s="25"/>
      <c r="Q36" s="25"/>
      <c r="R36" s="25"/>
      <c r="S36" s="25"/>
      <c r="T36" s="25"/>
      <c r="U36" s="25"/>
      <c r="V36" s="25"/>
      <c r="W36" s="25"/>
      <c r="X36" s="25"/>
      <c r="Y36" s="25"/>
      <c r="Z36" s="25"/>
      <c r="AA36" s="25"/>
      <c r="AB36" s="26" t="s">
        <v>8</v>
      </c>
      <c r="AC36" s="384"/>
      <c r="AD36" s="384"/>
      <c r="AE36" s="384"/>
      <c r="AF36" s="4"/>
    </row>
    <row r="37" spans="1:33" ht="20.100000000000001" customHeight="1" x14ac:dyDescent="0.15">
      <c r="B37" s="443"/>
      <c r="C37" s="483" t="s">
        <v>775</v>
      </c>
      <c r="D37" s="484"/>
      <c r="E37" s="484"/>
      <c r="F37" s="484"/>
      <c r="G37" s="484"/>
      <c r="H37" s="484"/>
      <c r="I37" s="484"/>
      <c r="J37" s="484"/>
      <c r="K37" s="484"/>
      <c r="L37" s="484"/>
      <c r="M37" s="484"/>
      <c r="N37" s="485"/>
      <c r="O37" s="489" t="s">
        <v>776</v>
      </c>
      <c r="P37" s="490"/>
      <c r="Q37" s="490"/>
      <c r="R37" s="490"/>
      <c r="S37" s="490"/>
      <c r="T37" s="490"/>
      <c r="U37" s="490"/>
      <c r="V37" s="490"/>
      <c r="W37" s="490"/>
      <c r="X37" s="490"/>
      <c r="Y37" s="490"/>
      <c r="Z37" s="490"/>
      <c r="AA37" s="491"/>
      <c r="AB37" s="443" t="s">
        <v>8</v>
      </c>
      <c r="AC37" s="384"/>
      <c r="AD37" s="384"/>
      <c r="AE37" s="384"/>
      <c r="AF37" s="4"/>
    </row>
    <row r="38" spans="1:33" ht="95.25" customHeight="1" x14ac:dyDescent="0.15">
      <c r="B38" s="436"/>
      <c r="C38" s="486"/>
      <c r="D38" s="487"/>
      <c r="E38" s="487"/>
      <c r="F38" s="487"/>
      <c r="G38" s="487"/>
      <c r="H38" s="487"/>
      <c r="I38" s="487"/>
      <c r="J38" s="487"/>
      <c r="K38" s="487"/>
      <c r="L38" s="487"/>
      <c r="M38" s="487"/>
      <c r="N38" s="488"/>
      <c r="O38" s="492"/>
      <c r="P38" s="493"/>
      <c r="Q38" s="493"/>
      <c r="R38" s="493"/>
      <c r="S38" s="493"/>
      <c r="T38" s="493"/>
      <c r="U38" s="493"/>
      <c r="V38" s="493"/>
      <c r="W38" s="493"/>
      <c r="X38" s="493"/>
      <c r="Y38" s="493"/>
      <c r="Z38" s="493"/>
      <c r="AA38" s="494"/>
      <c r="AB38" s="436"/>
      <c r="AC38" s="384"/>
      <c r="AD38" s="384"/>
      <c r="AE38" s="384"/>
      <c r="AF38" s="4"/>
    </row>
    <row r="39" spans="1:33" ht="20.100000000000001" customHeight="1" x14ac:dyDescent="0.15">
      <c r="B39" s="432" t="s">
        <v>35</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4"/>
      <c r="AC39" s="384"/>
      <c r="AD39" s="384"/>
      <c r="AE39" s="384"/>
      <c r="AF39" s="4"/>
    </row>
    <row r="40" spans="1:33" ht="20.100000000000001" customHeight="1" x14ac:dyDescent="0.15">
      <c r="A40" s="4"/>
      <c r="B40" s="435">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4"/>
      <c r="AD40" s="384"/>
      <c r="AE40" s="384"/>
      <c r="AF40" s="4"/>
      <c r="AG40" s="4"/>
    </row>
    <row r="41" spans="1:33" ht="20.100000000000001" customHeight="1" x14ac:dyDescent="0.15">
      <c r="A41" s="4"/>
      <c r="B41" s="436"/>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4"/>
      <c r="AD41" s="384"/>
      <c r="AE41" s="384"/>
      <c r="AF41" s="4"/>
      <c r="AG41" s="4"/>
    </row>
    <row r="42" spans="1:33" ht="20.100000000000001" customHeight="1" x14ac:dyDescent="0.15">
      <c r="A42" s="4"/>
      <c r="B42" s="435">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4"/>
      <c r="AD42" s="384"/>
      <c r="AE42" s="384"/>
      <c r="AF42" s="4"/>
      <c r="AG42" s="4"/>
    </row>
    <row r="43" spans="1:33" ht="20.100000000000001" customHeight="1" x14ac:dyDescent="0.15">
      <c r="A43" s="4"/>
      <c r="B43" s="443"/>
      <c r="C43" s="480" t="s">
        <v>42</v>
      </c>
      <c r="D43" s="481"/>
      <c r="E43" s="481"/>
      <c r="F43" s="481"/>
      <c r="G43" s="481"/>
      <c r="H43" s="481"/>
      <c r="I43" s="481"/>
      <c r="J43" s="481"/>
      <c r="K43" s="481"/>
      <c r="L43" s="481"/>
      <c r="M43" s="481"/>
      <c r="N43" s="482"/>
      <c r="O43" s="457" t="s">
        <v>43</v>
      </c>
      <c r="P43" s="457"/>
      <c r="Q43" s="457"/>
      <c r="R43" s="457"/>
      <c r="S43" s="457"/>
      <c r="T43" s="457"/>
      <c r="U43" s="457"/>
      <c r="V43" s="457"/>
      <c r="W43" s="457"/>
      <c r="X43" s="457"/>
      <c r="Y43" s="457"/>
      <c r="Z43" s="457"/>
      <c r="AA43" s="457"/>
      <c r="AB43" s="460" t="s">
        <v>8</v>
      </c>
      <c r="AC43" s="384"/>
      <c r="AD43" s="384"/>
      <c r="AE43" s="384"/>
      <c r="AF43" s="4"/>
      <c r="AG43" s="4"/>
    </row>
    <row r="44" spans="1:33" ht="20.100000000000001" customHeight="1" x14ac:dyDescent="0.15">
      <c r="A44" s="4"/>
      <c r="B44" s="443"/>
      <c r="C44" s="447"/>
      <c r="D44" s="448"/>
      <c r="E44" s="448"/>
      <c r="F44" s="448"/>
      <c r="G44" s="448"/>
      <c r="H44" s="448"/>
      <c r="I44" s="448"/>
      <c r="J44" s="448"/>
      <c r="K44" s="448"/>
      <c r="L44" s="448"/>
      <c r="M44" s="448"/>
      <c r="N44" s="449"/>
      <c r="O44" s="451"/>
      <c r="P44" s="451"/>
      <c r="Q44" s="451"/>
      <c r="R44" s="451"/>
      <c r="S44" s="451"/>
      <c r="T44" s="451"/>
      <c r="U44" s="451"/>
      <c r="V44" s="451"/>
      <c r="W44" s="451"/>
      <c r="X44" s="451"/>
      <c r="Y44" s="451"/>
      <c r="Z44" s="451"/>
      <c r="AA44" s="451"/>
      <c r="AB44" s="452"/>
      <c r="AC44" s="384"/>
      <c r="AD44" s="384"/>
      <c r="AE44" s="384"/>
      <c r="AF44" s="4"/>
      <c r="AG44" s="4"/>
    </row>
    <row r="45" spans="1:33" ht="20.100000000000001" customHeight="1" x14ac:dyDescent="0.15">
      <c r="A45" s="4"/>
      <c r="B45" s="436"/>
      <c r="C45" s="381" t="s">
        <v>44</v>
      </c>
      <c r="D45" s="381"/>
      <c r="E45" s="381"/>
      <c r="F45" s="381"/>
      <c r="G45" s="381"/>
      <c r="H45" s="381"/>
      <c r="I45" s="381"/>
      <c r="J45" s="381"/>
      <c r="K45" s="381"/>
      <c r="L45" s="381"/>
      <c r="M45" s="381"/>
      <c r="N45" s="382"/>
      <c r="O45" s="381" t="s">
        <v>45</v>
      </c>
      <c r="P45" s="381"/>
      <c r="Q45" s="381"/>
      <c r="R45" s="381"/>
      <c r="S45" s="381"/>
      <c r="T45" s="381"/>
      <c r="U45" s="381"/>
      <c r="V45" s="381"/>
      <c r="W45" s="381"/>
      <c r="X45" s="381"/>
      <c r="Y45" s="381"/>
      <c r="Z45" s="381"/>
      <c r="AA45" s="381"/>
      <c r="AB45" s="374" t="s">
        <v>8</v>
      </c>
      <c r="AC45" s="384"/>
      <c r="AD45" s="384"/>
      <c r="AE45" s="384"/>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4"/>
      <c r="AD46" s="384"/>
      <c r="AE46" s="384"/>
      <c r="AF46" s="4"/>
      <c r="AG46" s="4"/>
    </row>
    <row r="47" spans="1:33" ht="20.100000000000001" customHeight="1" x14ac:dyDescent="0.15">
      <c r="A47" s="4"/>
      <c r="B47" s="435">
        <v>18</v>
      </c>
      <c r="C47" s="444" t="s">
        <v>48</v>
      </c>
      <c r="D47" s="445"/>
      <c r="E47" s="445"/>
      <c r="F47" s="445"/>
      <c r="G47" s="445"/>
      <c r="H47" s="445"/>
      <c r="I47" s="445"/>
      <c r="J47" s="445"/>
      <c r="K47" s="445"/>
      <c r="L47" s="445"/>
      <c r="M47" s="445"/>
      <c r="N47" s="446"/>
      <c r="O47" s="498" t="s">
        <v>719</v>
      </c>
      <c r="P47" s="498"/>
      <c r="Q47" s="498"/>
      <c r="R47" s="498"/>
      <c r="S47" s="498"/>
      <c r="T47" s="498"/>
      <c r="U47" s="498"/>
      <c r="V47" s="498"/>
      <c r="W47" s="498"/>
      <c r="X47" s="498"/>
      <c r="Y47" s="498"/>
      <c r="Z47" s="498"/>
      <c r="AA47" s="498"/>
      <c r="AB47" s="435" t="s">
        <v>8</v>
      </c>
      <c r="AC47" s="384"/>
      <c r="AD47" s="384"/>
      <c r="AE47" s="384"/>
      <c r="AF47" s="4"/>
      <c r="AG47" s="4"/>
    </row>
    <row r="48" spans="1:33" ht="20.100000000000001" customHeight="1" x14ac:dyDescent="0.15">
      <c r="A48" s="4"/>
      <c r="B48" s="436"/>
      <c r="C48" s="495"/>
      <c r="D48" s="496"/>
      <c r="E48" s="496"/>
      <c r="F48" s="496"/>
      <c r="G48" s="496"/>
      <c r="H48" s="496"/>
      <c r="I48" s="496"/>
      <c r="J48" s="496"/>
      <c r="K48" s="496"/>
      <c r="L48" s="496"/>
      <c r="M48" s="496"/>
      <c r="N48" s="497"/>
      <c r="O48" s="498"/>
      <c r="P48" s="498"/>
      <c r="Q48" s="498"/>
      <c r="R48" s="498"/>
      <c r="S48" s="498"/>
      <c r="T48" s="498"/>
      <c r="U48" s="498"/>
      <c r="V48" s="498"/>
      <c r="W48" s="498"/>
      <c r="X48" s="498"/>
      <c r="Y48" s="498"/>
      <c r="Z48" s="498"/>
      <c r="AA48" s="498"/>
      <c r="AB48" s="436"/>
      <c r="AC48" s="384"/>
      <c r="AD48" s="384"/>
      <c r="AE48" s="384"/>
      <c r="AF48" s="4"/>
      <c r="AG48" s="4"/>
    </row>
    <row r="49" spans="1:33" ht="20.100000000000001" customHeight="1" x14ac:dyDescent="0.15">
      <c r="A49" s="4"/>
      <c r="B49" s="463" t="s">
        <v>49</v>
      </c>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5"/>
      <c r="AC49" s="384"/>
      <c r="AD49" s="384"/>
      <c r="AE49" s="384"/>
      <c r="AF49" s="4"/>
      <c r="AG49" s="4"/>
    </row>
    <row r="50" spans="1:33" ht="20.100000000000001" customHeight="1" x14ac:dyDescent="0.15">
      <c r="A50" s="4"/>
      <c r="B50" s="435">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4"/>
      <c r="AD50" s="384"/>
      <c r="AE50" s="384"/>
      <c r="AF50" s="4"/>
      <c r="AG50" s="4"/>
    </row>
    <row r="51" spans="1:33" ht="20.100000000000001" customHeight="1" x14ac:dyDescent="0.15">
      <c r="A51" s="4"/>
      <c r="B51" s="443"/>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4"/>
      <c r="AD51" s="384"/>
      <c r="AE51" s="384"/>
      <c r="AF51" s="4"/>
      <c r="AG51" s="4"/>
    </row>
    <row r="52" spans="1:33" ht="20.100000000000001" customHeight="1" x14ac:dyDescent="0.15">
      <c r="A52" s="4"/>
      <c r="B52" s="443"/>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4"/>
      <c r="AD52" s="384"/>
      <c r="AE52" s="384"/>
      <c r="AF52" s="4"/>
      <c r="AG52" s="4"/>
    </row>
    <row r="53" spans="1:33" ht="20.100000000000001" customHeight="1" x14ac:dyDescent="0.15">
      <c r="A53" s="4"/>
      <c r="B53" s="436"/>
      <c r="C53" s="381" t="s">
        <v>56</v>
      </c>
      <c r="D53" s="381"/>
      <c r="E53" s="381"/>
      <c r="F53" s="381"/>
      <c r="G53" s="381"/>
      <c r="H53" s="381"/>
      <c r="I53" s="381"/>
      <c r="J53" s="381"/>
      <c r="K53" s="381"/>
      <c r="L53" s="381"/>
      <c r="M53" s="381"/>
      <c r="N53" s="382"/>
      <c r="O53" s="381" t="s">
        <v>57</v>
      </c>
      <c r="P53" s="381"/>
      <c r="Q53" s="381"/>
      <c r="R53" s="381"/>
      <c r="S53" s="381"/>
      <c r="T53" s="381"/>
      <c r="U53" s="381"/>
      <c r="V53" s="381"/>
      <c r="W53" s="381"/>
      <c r="X53" s="381"/>
      <c r="Y53" s="381"/>
      <c r="Z53" s="381"/>
      <c r="AA53" s="381"/>
      <c r="AB53" s="374" t="s">
        <v>8</v>
      </c>
      <c r="AC53" s="384"/>
      <c r="AD53" s="384"/>
      <c r="AE53" s="384"/>
      <c r="AF53" s="4"/>
      <c r="AG53" s="4"/>
    </row>
    <row r="54" spans="1:33" ht="20.100000000000001" customHeight="1" x14ac:dyDescent="0.15">
      <c r="A54" s="4"/>
      <c r="B54" s="435">
        <v>20</v>
      </c>
      <c r="C54" s="444" t="s">
        <v>58</v>
      </c>
      <c r="D54" s="445"/>
      <c r="E54" s="445"/>
      <c r="F54" s="445"/>
      <c r="G54" s="445"/>
      <c r="H54" s="445"/>
      <c r="I54" s="445"/>
      <c r="J54" s="445"/>
      <c r="K54" s="445"/>
      <c r="L54" s="445"/>
      <c r="M54" s="445"/>
      <c r="N54" s="446"/>
      <c r="O54" s="450" t="s">
        <v>59</v>
      </c>
      <c r="P54" s="450"/>
      <c r="Q54" s="450"/>
      <c r="R54" s="450"/>
      <c r="S54" s="450"/>
      <c r="T54" s="450"/>
      <c r="U54" s="450"/>
      <c r="V54" s="450"/>
      <c r="W54" s="450"/>
      <c r="X54" s="450"/>
      <c r="Y54" s="450"/>
      <c r="Z54" s="450"/>
      <c r="AA54" s="450"/>
      <c r="AB54" s="435" t="s">
        <v>8</v>
      </c>
      <c r="AC54" s="384"/>
      <c r="AD54" s="384"/>
      <c r="AE54" s="384"/>
      <c r="AF54" s="4"/>
      <c r="AG54" s="4"/>
    </row>
    <row r="55" spans="1:33" ht="20.100000000000001" customHeight="1" x14ac:dyDescent="0.15">
      <c r="A55" s="4"/>
      <c r="B55" s="443"/>
      <c r="C55" s="466"/>
      <c r="D55" s="453"/>
      <c r="E55" s="453"/>
      <c r="F55" s="453"/>
      <c r="G55" s="453"/>
      <c r="H55" s="453"/>
      <c r="I55" s="453"/>
      <c r="J55" s="453"/>
      <c r="K55" s="453"/>
      <c r="L55" s="453"/>
      <c r="M55" s="453"/>
      <c r="N55" s="454"/>
      <c r="O55" s="450"/>
      <c r="P55" s="450"/>
      <c r="Q55" s="450"/>
      <c r="R55" s="450"/>
      <c r="S55" s="450"/>
      <c r="T55" s="450"/>
      <c r="U55" s="450"/>
      <c r="V55" s="450"/>
      <c r="W55" s="450"/>
      <c r="X55" s="450"/>
      <c r="Y55" s="450"/>
      <c r="Z55" s="450"/>
      <c r="AA55" s="450"/>
      <c r="AB55" s="443"/>
      <c r="AC55" s="384"/>
      <c r="AD55" s="384"/>
      <c r="AE55" s="384"/>
      <c r="AF55" s="4"/>
      <c r="AG55" s="4"/>
    </row>
    <row r="56" spans="1:33" ht="20.100000000000001" customHeight="1" x14ac:dyDescent="0.15">
      <c r="A56" s="4"/>
      <c r="B56" s="443"/>
      <c r="C56" s="447"/>
      <c r="D56" s="448"/>
      <c r="E56" s="448"/>
      <c r="F56" s="448"/>
      <c r="G56" s="448"/>
      <c r="H56" s="448"/>
      <c r="I56" s="448"/>
      <c r="J56" s="448"/>
      <c r="K56" s="448"/>
      <c r="L56" s="448"/>
      <c r="M56" s="448"/>
      <c r="N56" s="449"/>
      <c r="O56" s="451"/>
      <c r="P56" s="451"/>
      <c r="Q56" s="451"/>
      <c r="R56" s="451"/>
      <c r="S56" s="451"/>
      <c r="T56" s="451"/>
      <c r="U56" s="451"/>
      <c r="V56" s="451"/>
      <c r="W56" s="451"/>
      <c r="X56" s="451"/>
      <c r="Y56" s="451"/>
      <c r="Z56" s="451"/>
      <c r="AA56" s="451"/>
      <c r="AB56" s="452"/>
      <c r="AC56" s="384"/>
      <c r="AD56" s="384"/>
      <c r="AE56" s="384"/>
      <c r="AF56" s="4"/>
      <c r="AG56" s="4"/>
    </row>
    <row r="57" spans="1:33" ht="20.100000000000001" customHeight="1" x14ac:dyDescent="0.15">
      <c r="A57" s="4"/>
      <c r="B57" s="436"/>
      <c r="C57" s="381" t="s">
        <v>720</v>
      </c>
      <c r="D57" s="381"/>
      <c r="E57" s="381"/>
      <c r="F57" s="381"/>
      <c r="G57" s="381"/>
      <c r="H57" s="381"/>
      <c r="I57" s="381"/>
      <c r="J57" s="381"/>
      <c r="K57" s="381"/>
      <c r="L57" s="381"/>
      <c r="M57" s="381"/>
      <c r="N57" s="382"/>
      <c r="O57" s="387" t="s">
        <v>60</v>
      </c>
      <c r="P57" s="381"/>
      <c r="Q57" s="381"/>
      <c r="R57" s="381"/>
      <c r="S57" s="381"/>
      <c r="T57" s="381"/>
      <c r="U57" s="381"/>
      <c r="V57" s="381"/>
      <c r="W57" s="381"/>
      <c r="X57" s="381"/>
      <c r="Y57" s="381"/>
      <c r="Z57" s="381"/>
      <c r="AA57" s="381"/>
      <c r="AB57" s="374" t="s">
        <v>8</v>
      </c>
      <c r="AC57" s="384"/>
      <c r="AD57" s="384"/>
      <c r="AE57" s="384"/>
      <c r="AF57" s="4"/>
      <c r="AG57" s="4"/>
    </row>
    <row r="58" spans="1:33" ht="20.100000000000001" customHeight="1" x14ac:dyDescent="0.15">
      <c r="A58" s="4"/>
      <c r="B58" s="435">
        <v>21</v>
      </c>
      <c r="C58" s="444" t="s">
        <v>61</v>
      </c>
      <c r="D58" s="445"/>
      <c r="E58" s="445"/>
      <c r="F58" s="445"/>
      <c r="G58" s="445"/>
      <c r="H58" s="445"/>
      <c r="I58" s="445"/>
      <c r="J58" s="445"/>
      <c r="K58" s="445"/>
      <c r="L58" s="445"/>
      <c r="M58" s="445"/>
      <c r="N58" s="446"/>
      <c r="O58" s="467" t="s">
        <v>64</v>
      </c>
      <c r="P58" s="450"/>
      <c r="Q58" s="450"/>
      <c r="R58" s="450"/>
      <c r="S58" s="450"/>
      <c r="T58" s="450"/>
      <c r="U58" s="450"/>
      <c r="V58" s="450"/>
      <c r="W58" s="450"/>
      <c r="X58" s="450"/>
      <c r="Y58" s="450"/>
      <c r="Z58" s="450"/>
      <c r="AA58" s="459"/>
      <c r="AB58" s="435" t="s">
        <v>8</v>
      </c>
      <c r="AC58" s="384"/>
      <c r="AD58" s="384"/>
      <c r="AE58" s="384"/>
      <c r="AF58" s="4"/>
      <c r="AG58" s="4"/>
    </row>
    <row r="59" spans="1:33" ht="20.100000000000001" customHeight="1" x14ac:dyDescent="0.15">
      <c r="A59" s="4"/>
      <c r="B59" s="443"/>
      <c r="C59" s="466"/>
      <c r="D59" s="453"/>
      <c r="E59" s="453"/>
      <c r="F59" s="453"/>
      <c r="G59" s="453"/>
      <c r="H59" s="453"/>
      <c r="I59" s="453"/>
      <c r="J59" s="453"/>
      <c r="K59" s="453"/>
      <c r="L59" s="453"/>
      <c r="M59" s="453"/>
      <c r="N59" s="454"/>
      <c r="O59" s="468"/>
      <c r="P59" s="456"/>
      <c r="Q59" s="456"/>
      <c r="R59" s="456"/>
      <c r="S59" s="456"/>
      <c r="T59" s="456"/>
      <c r="U59" s="456"/>
      <c r="V59" s="456"/>
      <c r="W59" s="456"/>
      <c r="X59" s="456"/>
      <c r="Y59" s="456"/>
      <c r="Z59" s="456"/>
      <c r="AA59" s="469"/>
      <c r="AB59" s="443"/>
      <c r="AC59" s="384"/>
      <c r="AD59" s="384"/>
      <c r="AE59" s="384"/>
      <c r="AF59" s="4"/>
      <c r="AG59" s="4"/>
    </row>
    <row r="60" spans="1:33" ht="20.100000000000001" customHeight="1" x14ac:dyDescent="0.15">
      <c r="A60" s="4"/>
      <c r="B60" s="443"/>
      <c r="C60" s="383" t="s">
        <v>62</v>
      </c>
      <c r="D60" s="384"/>
      <c r="E60" s="384"/>
      <c r="F60" s="384"/>
      <c r="G60" s="384"/>
      <c r="H60" s="384"/>
      <c r="I60" s="384"/>
      <c r="J60" s="384"/>
      <c r="K60" s="384"/>
      <c r="L60" s="384"/>
      <c r="M60" s="384"/>
      <c r="N60" s="385"/>
      <c r="O60" s="383" t="s">
        <v>65</v>
      </c>
      <c r="P60" s="384"/>
      <c r="Q60" s="384"/>
      <c r="R60" s="384"/>
      <c r="S60" s="384"/>
      <c r="T60" s="384"/>
      <c r="U60" s="384"/>
      <c r="V60" s="384"/>
      <c r="W60" s="384"/>
      <c r="X60" s="384"/>
      <c r="Y60" s="384"/>
      <c r="Z60" s="384"/>
      <c r="AA60" s="385"/>
      <c r="AB60" s="443"/>
      <c r="AC60" s="384"/>
      <c r="AD60" s="384"/>
      <c r="AE60" s="384"/>
      <c r="AF60" s="4"/>
      <c r="AG60" s="4"/>
    </row>
    <row r="61" spans="1:33" ht="20.100000000000001" customHeight="1" x14ac:dyDescent="0.15">
      <c r="A61" s="4"/>
      <c r="B61" s="443"/>
      <c r="C61" s="23" t="s">
        <v>63</v>
      </c>
      <c r="D61" s="384"/>
      <c r="E61" s="384"/>
      <c r="F61" s="384"/>
      <c r="G61" s="384"/>
      <c r="H61" s="384"/>
      <c r="I61" s="384"/>
      <c r="J61" s="384"/>
      <c r="K61" s="384"/>
      <c r="L61" s="384"/>
      <c r="M61" s="384"/>
      <c r="N61" s="385"/>
      <c r="O61" s="383" t="s">
        <v>66</v>
      </c>
      <c r="P61" s="384"/>
      <c r="Q61" s="384"/>
      <c r="R61" s="384"/>
      <c r="S61" s="384"/>
      <c r="T61" s="384"/>
      <c r="U61" s="384"/>
      <c r="V61" s="384"/>
      <c r="W61" s="384"/>
      <c r="X61" s="384"/>
      <c r="Y61" s="384"/>
      <c r="Z61" s="384"/>
      <c r="AA61" s="385"/>
      <c r="AB61" s="443"/>
      <c r="AC61" s="384"/>
      <c r="AD61" s="384"/>
      <c r="AE61" s="384"/>
      <c r="AF61" s="4"/>
      <c r="AG61" s="4"/>
    </row>
    <row r="62" spans="1:33" ht="20.100000000000001" customHeight="1" x14ac:dyDescent="0.15">
      <c r="A62" s="4"/>
      <c r="B62" s="436"/>
      <c r="C62" s="30" t="s">
        <v>706</v>
      </c>
      <c r="D62" s="381"/>
      <c r="E62" s="381"/>
      <c r="F62" s="381"/>
      <c r="G62" s="381"/>
      <c r="H62" s="381"/>
      <c r="I62" s="381"/>
      <c r="J62" s="381"/>
      <c r="K62" s="381"/>
      <c r="L62" s="381"/>
      <c r="M62" s="381"/>
      <c r="N62" s="382"/>
      <c r="O62" s="381" t="s">
        <v>67</v>
      </c>
      <c r="P62" s="381"/>
      <c r="Q62" s="381"/>
      <c r="R62" s="381"/>
      <c r="S62" s="381"/>
      <c r="T62" s="381"/>
      <c r="U62" s="381"/>
      <c r="V62" s="381"/>
      <c r="W62" s="381"/>
      <c r="X62" s="381"/>
      <c r="Y62" s="381"/>
      <c r="Z62" s="381"/>
      <c r="AA62" s="381"/>
      <c r="AB62" s="436"/>
      <c r="AC62" s="384"/>
      <c r="AD62" s="384"/>
      <c r="AE62" s="384"/>
      <c r="AF62" s="4"/>
      <c r="AG62" s="4"/>
    </row>
    <row r="63" spans="1:33" ht="20.100000000000001" customHeight="1" x14ac:dyDescent="0.15">
      <c r="A63" s="4"/>
      <c r="B63" s="432" t="s">
        <v>68</v>
      </c>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4"/>
      <c r="AC63" s="384"/>
      <c r="AD63" s="384"/>
      <c r="AE63" s="384"/>
      <c r="AF63" s="4"/>
      <c r="AG63" s="4"/>
    </row>
    <row r="64" spans="1:33" ht="20.100000000000001" customHeight="1" x14ac:dyDescent="0.15">
      <c r="A64" s="4"/>
      <c r="B64" s="470">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4"/>
      <c r="AD64" s="384"/>
      <c r="AE64" s="384"/>
      <c r="AF64" s="4"/>
      <c r="AG64" s="4"/>
    </row>
    <row r="65" spans="1:33" ht="20.100000000000001" customHeight="1" x14ac:dyDescent="0.15">
      <c r="A65" s="4"/>
      <c r="B65" s="470"/>
      <c r="C65" s="471" t="s">
        <v>71</v>
      </c>
      <c r="D65" s="472"/>
      <c r="E65" s="472"/>
      <c r="F65" s="472"/>
      <c r="G65" s="472"/>
      <c r="H65" s="472"/>
      <c r="I65" s="472"/>
      <c r="J65" s="472"/>
      <c r="K65" s="472"/>
      <c r="L65" s="472"/>
      <c r="M65" s="472"/>
      <c r="N65" s="473"/>
      <c r="O65" s="477" t="s">
        <v>721</v>
      </c>
      <c r="P65" s="472"/>
      <c r="Q65" s="472"/>
      <c r="R65" s="472"/>
      <c r="S65" s="472"/>
      <c r="T65" s="472"/>
      <c r="U65" s="472"/>
      <c r="V65" s="472"/>
      <c r="W65" s="472"/>
      <c r="X65" s="472"/>
      <c r="Y65" s="472"/>
      <c r="Z65" s="472"/>
      <c r="AA65" s="472"/>
      <c r="AB65" s="461" t="s">
        <v>8</v>
      </c>
      <c r="AC65" s="384"/>
      <c r="AD65" s="384"/>
      <c r="AE65" s="384"/>
      <c r="AF65" s="4"/>
      <c r="AG65" s="4"/>
    </row>
    <row r="66" spans="1:33" ht="31.5" customHeight="1" x14ac:dyDescent="0.15">
      <c r="A66" s="4"/>
      <c r="B66" s="470"/>
      <c r="C66" s="474"/>
      <c r="D66" s="475"/>
      <c r="E66" s="475"/>
      <c r="F66" s="475"/>
      <c r="G66" s="475"/>
      <c r="H66" s="475"/>
      <c r="I66" s="475"/>
      <c r="J66" s="475"/>
      <c r="K66" s="475"/>
      <c r="L66" s="475"/>
      <c r="M66" s="475"/>
      <c r="N66" s="476"/>
      <c r="O66" s="475"/>
      <c r="P66" s="475"/>
      <c r="Q66" s="475"/>
      <c r="R66" s="475"/>
      <c r="S66" s="475"/>
      <c r="T66" s="475"/>
      <c r="U66" s="475"/>
      <c r="V66" s="475"/>
      <c r="W66" s="475"/>
      <c r="X66" s="475"/>
      <c r="Y66" s="475"/>
      <c r="Z66" s="475"/>
      <c r="AA66" s="475"/>
      <c r="AB66" s="462"/>
      <c r="AC66" s="384"/>
      <c r="AD66" s="384"/>
      <c r="AE66" s="384"/>
      <c r="AF66" s="4"/>
      <c r="AG66" s="4"/>
    </row>
    <row r="67" spans="1:33" ht="20.100000000000001" customHeight="1" x14ac:dyDescent="0.15">
      <c r="A67" s="4"/>
      <c r="B67" s="432" t="s">
        <v>75</v>
      </c>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4"/>
      <c r="AC67" s="384"/>
      <c r="AD67" s="384"/>
      <c r="AE67" s="384"/>
      <c r="AF67" s="4"/>
      <c r="AG67" s="4"/>
    </row>
    <row r="68" spans="1:33" ht="20.100000000000001" customHeight="1" x14ac:dyDescent="0.15">
      <c r="A68" s="4"/>
      <c r="B68" s="435">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4"/>
      <c r="AD68" s="384"/>
      <c r="AE68" s="384"/>
      <c r="AF68" s="4"/>
      <c r="AG68" s="4"/>
    </row>
    <row r="69" spans="1:33" ht="20.100000000000001" customHeight="1" x14ac:dyDescent="0.15">
      <c r="A69" s="4"/>
      <c r="B69" s="443"/>
      <c r="C69" s="453" t="s">
        <v>77</v>
      </c>
      <c r="D69" s="453"/>
      <c r="E69" s="453"/>
      <c r="F69" s="453"/>
      <c r="G69" s="453"/>
      <c r="H69" s="453"/>
      <c r="I69" s="453"/>
      <c r="J69" s="453"/>
      <c r="K69" s="453"/>
      <c r="L69" s="453"/>
      <c r="M69" s="453"/>
      <c r="N69" s="454"/>
      <c r="O69" s="383" t="s">
        <v>78</v>
      </c>
      <c r="P69" s="384"/>
      <c r="Q69" s="384"/>
      <c r="R69" s="384"/>
      <c r="S69" s="384"/>
      <c r="T69" s="384"/>
      <c r="U69" s="384"/>
      <c r="V69" s="384"/>
      <c r="W69" s="384"/>
      <c r="X69" s="384"/>
      <c r="Y69" s="384"/>
      <c r="Z69" s="384"/>
      <c r="AA69" s="385"/>
      <c r="AB69" s="443" t="s">
        <v>8</v>
      </c>
      <c r="AC69" s="384"/>
      <c r="AD69" s="384"/>
      <c r="AE69" s="384"/>
      <c r="AF69" s="4"/>
      <c r="AG69" s="4"/>
    </row>
    <row r="70" spans="1:33" ht="20.100000000000001" customHeight="1" x14ac:dyDescent="0.15">
      <c r="A70" s="4"/>
      <c r="B70" s="443"/>
      <c r="C70" s="453"/>
      <c r="D70" s="453"/>
      <c r="E70" s="453"/>
      <c r="F70" s="453"/>
      <c r="G70" s="453"/>
      <c r="H70" s="453"/>
      <c r="I70" s="453"/>
      <c r="J70" s="453"/>
      <c r="K70" s="453"/>
      <c r="L70" s="453"/>
      <c r="M70" s="453"/>
      <c r="N70" s="454"/>
      <c r="O70" s="455" t="s">
        <v>79</v>
      </c>
      <c r="P70" s="455"/>
      <c r="Q70" s="455"/>
      <c r="R70" s="455"/>
      <c r="S70" s="455"/>
      <c r="T70" s="455"/>
      <c r="U70" s="455"/>
      <c r="V70" s="455"/>
      <c r="W70" s="455"/>
      <c r="X70" s="455"/>
      <c r="Y70" s="455"/>
      <c r="Z70" s="455"/>
      <c r="AA70" s="455"/>
      <c r="AB70" s="443"/>
      <c r="AC70" s="384"/>
      <c r="AD70" s="384"/>
      <c r="AE70" s="384"/>
      <c r="AF70" s="4"/>
      <c r="AG70" s="4"/>
    </row>
    <row r="71" spans="1:33" ht="20.100000000000001" customHeight="1" x14ac:dyDescent="0.15">
      <c r="A71" s="4"/>
      <c r="B71" s="443"/>
      <c r="C71" s="453"/>
      <c r="D71" s="453"/>
      <c r="E71" s="453"/>
      <c r="F71" s="453"/>
      <c r="G71" s="453"/>
      <c r="H71" s="453"/>
      <c r="I71" s="453"/>
      <c r="J71" s="453"/>
      <c r="K71" s="453"/>
      <c r="L71" s="453"/>
      <c r="M71" s="453"/>
      <c r="N71" s="454"/>
      <c r="O71" s="456"/>
      <c r="P71" s="456"/>
      <c r="Q71" s="456"/>
      <c r="R71" s="456"/>
      <c r="S71" s="456"/>
      <c r="T71" s="456"/>
      <c r="U71" s="456"/>
      <c r="V71" s="456"/>
      <c r="W71" s="456"/>
      <c r="X71" s="456"/>
      <c r="Y71" s="456"/>
      <c r="Z71" s="456"/>
      <c r="AA71" s="456"/>
      <c r="AB71" s="443"/>
      <c r="AC71" s="384"/>
      <c r="AD71" s="384"/>
      <c r="AE71" s="384"/>
      <c r="AF71" s="4"/>
      <c r="AG71" s="4"/>
    </row>
    <row r="72" spans="1:33" ht="20.100000000000001" customHeight="1" x14ac:dyDescent="0.15">
      <c r="A72" s="4"/>
      <c r="B72" s="443"/>
      <c r="C72" s="457" t="s">
        <v>73</v>
      </c>
      <c r="D72" s="457"/>
      <c r="E72" s="457"/>
      <c r="F72" s="457"/>
      <c r="G72" s="457"/>
      <c r="H72" s="457"/>
      <c r="I72" s="457"/>
      <c r="J72" s="457"/>
      <c r="K72" s="457"/>
      <c r="L72" s="457"/>
      <c r="M72" s="457"/>
      <c r="N72" s="458"/>
      <c r="O72" s="457" t="s">
        <v>74</v>
      </c>
      <c r="P72" s="457"/>
      <c r="Q72" s="457"/>
      <c r="R72" s="457"/>
      <c r="S72" s="457"/>
      <c r="T72" s="457"/>
      <c r="U72" s="457"/>
      <c r="V72" s="457"/>
      <c r="W72" s="457"/>
      <c r="X72" s="457"/>
      <c r="Y72" s="457"/>
      <c r="Z72" s="457"/>
      <c r="AA72" s="457"/>
      <c r="AB72" s="460" t="s">
        <v>8</v>
      </c>
      <c r="AC72" s="384"/>
      <c r="AD72" s="384"/>
      <c r="AE72" s="384"/>
      <c r="AF72" s="4"/>
      <c r="AG72" s="4"/>
    </row>
    <row r="73" spans="1:33" ht="20.100000000000001" customHeight="1" x14ac:dyDescent="0.15">
      <c r="A73" s="4"/>
      <c r="B73" s="436"/>
      <c r="C73" s="450"/>
      <c r="D73" s="450"/>
      <c r="E73" s="450"/>
      <c r="F73" s="450"/>
      <c r="G73" s="450"/>
      <c r="H73" s="450"/>
      <c r="I73" s="450"/>
      <c r="J73" s="450"/>
      <c r="K73" s="450"/>
      <c r="L73" s="450"/>
      <c r="M73" s="450"/>
      <c r="N73" s="459"/>
      <c r="O73" s="450"/>
      <c r="P73" s="450"/>
      <c r="Q73" s="450"/>
      <c r="R73" s="450"/>
      <c r="S73" s="450"/>
      <c r="T73" s="450"/>
      <c r="U73" s="450"/>
      <c r="V73" s="450"/>
      <c r="W73" s="450"/>
      <c r="X73" s="450"/>
      <c r="Y73" s="450"/>
      <c r="Z73" s="450"/>
      <c r="AA73" s="450"/>
      <c r="AB73" s="436"/>
      <c r="AC73" s="384"/>
      <c r="AD73" s="384"/>
      <c r="AE73" s="384"/>
      <c r="AF73" s="4"/>
      <c r="AG73" s="4"/>
    </row>
    <row r="74" spans="1:33" ht="20.100000000000001" customHeight="1" x14ac:dyDescent="0.15">
      <c r="A74" s="4"/>
      <c r="B74" s="432" t="s">
        <v>80</v>
      </c>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4"/>
      <c r="AC74" s="384"/>
      <c r="AD74" s="384"/>
      <c r="AE74" s="384"/>
      <c r="AF74" s="4"/>
      <c r="AG74" s="4"/>
    </row>
    <row r="75" spans="1:33" ht="20.100000000000001" customHeight="1" x14ac:dyDescent="0.15">
      <c r="A75" s="4"/>
      <c r="B75" s="435">
        <v>24</v>
      </c>
      <c r="C75" s="24" t="s">
        <v>672</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4"/>
      <c r="AD75" s="384"/>
      <c r="AE75" s="384"/>
      <c r="AF75" s="4"/>
      <c r="AG75" s="4"/>
    </row>
    <row r="76" spans="1:33" ht="20.100000000000001" customHeight="1" x14ac:dyDescent="0.15">
      <c r="A76" s="4"/>
      <c r="B76" s="443"/>
      <c r="C76" s="375" t="s">
        <v>81</v>
      </c>
      <c r="D76" s="376"/>
      <c r="E76" s="376"/>
      <c r="F76" s="376"/>
      <c r="G76" s="376"/>
      <c r="H76" s="376"/>
      <c r="I76" s="376"/>
      <c r="J76" s="376"/>
      <c r="K76" s="376"/>
      <c r="L76" s="376"/>
      <c r="M76" s="376"/>
      <c r="N76" s="377"/>
      <c r="O76" s="376" t="s">
        <v>82</v>
      </c>
      <c r="P76" s="376"/>
      <c r="Q76" s="376"/>
      <c r="R76" s="376"/>
      <c r="S76" s="376"/>
      <c r="T76" s="376"/>
      <c r="U76" s="376"/>
      <c r="V76" s="376"/>
      <c r="W76" s="376"/>
      <c r="X76" s="376"/>
      <c r="Y76" s="376"/>
      <c r="Z76" s="376"/>
      <c r="AA76" s="376"/>
      <c r="AB76" s="386" t="s">
        <v>8</v>
      </c>
      <c r="AC76" s="384"/>
      <c r="AD76" s="384"/>
      <c r="AE76" s="384"/>
      <c r="AF76" s="4"/>
      <c r="AG76" s="4"/>
    </row>
    <row r="77" spans="1:33" ht="20.100000000000001" customHeight="1" x14ac:dyDescent="0.15">
      <c r="A77" s="4"/>
      <c r="B77" s="443"/>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4"/>
      <c r="AD77" s="384"/>
      <c r="AE77" s="384"/>
      <c r="AF77" s="4"/>
      <c r="AG77" s="4"/>
    </row>
    <row r="78" spans="1:33" ht="20.100000000000001" customHeight="1" x14ac:dyDescent="0.15">
      <c r="A78" s="4"/>
      <c r="B78" s="443"/>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4"/>
      <c r="AD78" s="384"/>
      <c r="AE78" s="384"/>
      <c r="AF78" s="4"/>
      <c r="AG78" s="4"/>
    </row>
    <row r="79" spans="1:33" ht="20.100000000000001" customHeight="1" x14ac:dyDescent="0.15">
      <c r="A79" s="4"/>
      <c r="B79" s="443"/>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4"/>
      <c r="AD79" s="384"/>
      <c r="AE79" s="384"/>
      <c r="AF79" s="4"/>
      <c r="AG79" s="4"/>
    </row>
    <row r="80" spans="1:33" ht="20.100000000000001" customHeight="1" x14ac:dyDescent="0.15">
      <c r="A80" s="4"/>
      <c r="B80" s="436"/>
      <c r="C80" s="381" t="s">
        <v>673</v>
      </c>
      <c r="D80" s="381"/>
      <c r="E80" s="381"/>
      <c r="F80" s="381"/>
      <c r="G80" s="381"/>
      <c r="H80" s="381"/>
      <c r="I80" s="381"/>
      <c r="J80" s="381"/>
      <c r="K80" s="381"/>
      <c r="L80" s="381"/>
      <c r="M80" s="381"/>
      <c r="N80" s="382"/>
      <c r="O80" s="381" t="s">
        <v>83</v>
      </c>
      <c r="P80" s="381"/>
      <c r="Q80" s="381"/>
      <c r="R80" s="381"/>
      <c r="S80" s="381"/>
      <c r="T80" s="381"/>
      <c r="U80" s="381"/>
      <c r="V80" s="381"/>
      <c r="W80" s="381"/>
      <c r="X80" s="381"/>
      <c r="Y80" s="381"/>
      <c r="Z80" s="381"/>
      <c r="AA80" s="381"/>
      <c r="AB80" s="374" t="s">
        <v>8</v>
      </c>
      <c r="AC80" s="384"/>
      <c r="AD80" s="384"/>
      <c r="AE80" s="384"/>
      <c r="AF80" s="4"/>
      <c r="AG80" s="4"/>
    </row>
    <row r="81" spans="1:33" ht="20.100000000000001" customHeight="1" x14ac:dyDescent="0.15">
      <c r="A81" s="4"/>
      <c r="B81" s="432" t="s">
        <v>84</v>
      </c>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4"/>
      <c r="AC81" s="384"/>
      <c r="AD81" s="384"/>
      <c r="AE81" s="384"/>
      <c r="AF81" s="4"/>
      <c r="AG81" s="4"/>
    </row>
    <row r="82" spans="1:33" ht="20.100000000000001" customHeight="1" x14ac:dyDescent="0.15">
      <c r="A82" s="4"/>
      <c r="B82" s="435">
        <v>25</v>
      </c>
      <c r="C82" s="444" t="s">
        <v>85</v>
      </c>
      <c r="D82" s="445"/>
      <c r="E82" s="445"/>
      <c r="F82" s="445"/>
      <c r="G82" s="445"/>
      <c r="H82" s="445"/>
      <c r="I82" s="445"/>
      <c r="J82" s="445"/>
      <c r="K82" s="445"/>
      <c r="L82" s="445"/>
      <c r="M82" s="445"/>
      <c r="N82" s="446"/>
      <c r="O82" s="450" t="s">
        <v>86</v>
      </c>
      <c r="P82" s="450"/>
      <c r="Q82" s="450"/>
      <c r="R82" s="450"/>
      <c r="S82" s="450"/>
      <c r="T82" s="450"/>
      <c r="U82" s="450"/>
      <c r="V82" s="450"/>
      <c r="W82" s="450"/>
      <c r="X82" s="450"/>
      <c r="Y82" s="450"/>
      <c r="Z82" s="450"/>
      <c r="AA82" s="450"/>
      <c r="AB82" s="435" t="s">
        <v>8</v>
      </c>
      <c r="AC82" s="384"/>
      <c r="AD82" s="384"/>
      <c r="AE82" s="384"/>
      <c r="AF82" s="4"/>
      <c r="AG82" s="4"/>
    </row>
    <row r="83" spans="1:33" ht="20.100000000000001" customHeight="1" x14ac:dyDescent="0.15">
      <c r="A83" s="4"/>
      <c r="B83" s="443"/>
      <c r="C83" s="447"/>
      <c r="D83" s="448"/>
      <c r="E83" s="448"/>
      <c r="F83" s="448"/>
      <c r="G83" s="448"/>
      <c r="H83" s="448"/>
      <c r="I83" s="448"/>
      <c r="J83" s="448"/>
      <c r="K83" s="448"/>
      <c r="L83" s="448"/>
      <c r="M83" s="448"/>
      <c r="N83" s="449"/>
      <c r="O83" s="451"/>
      <c r="P83" s="451"/>
      <c r="Q83" s="451"/>
      <c r="R83" s="451"/>
      <c r="S83" s="451"/>
      <c r="T83" s="451"/>
      <c r="U83" s="451"/>
      <c r="V83" s="451"/>
      <c r="W83" s="451"/>
      <c r="X83" s="451"/>
      <c r="Y83" s="451"/>
      <c r="Z83" s="451"/>
      <c r="AA83" s="451"/>
      <c r="AB83" s="452"/>
      <c r="AC83" s="384"/>
      <c r="AD83" s="384"/>
      <c r="AE83" s="384"/>
      <c r="AF83" s="4"/>
      <c r="AG83" s="4"/>
    </row>
    <row r="84" spans="1:33" ht="20.100000000000001" customHeight="1" x14ac:dyDescent="0.15">
      <c r="A84" s="4"/>
      <c r="B84" s="436"/>
      <c r="C84" s="381" t="s">
        <v>87</v>
      </c>
      <c r="D84" s="381"/>
      <c r="E84" s="381"/>
      <c r="F84" s="381"/>
      <c r="G84" s="381"/>
      <c r="H84" s="381"/>
      <c r="I84" s="381"/>
      <c r="J84" s="381"/>
      <c r="K84" s="381"/>
      <c r="L84" s="381"/>
      <c r="M84" s="381"/>
      <c r="N84" s="382"/>
      <c r="O84" s="387" t="s">
        <v>88</v>
      </c>
      <c r="P84" s="381"/>
      <c r="Q84" s="381"/>
      <c r="R84" s="381"/>
      <c r="S84" s="381"/>
      <c r="T84" s="381"/>
      <c r="U84" s="381"/>
      <c r="V84" s="381"/>
      <c r="W84" s="381"/>
      <c r="X84" s="381"/>
      <c r="Y84" s="381"/>
      <c r="Z84" s="381"/>
      <c r="AA84" s="381"/>
      <c r="AB84" s="374" t="s">
        <v>8</v>
      </c>
      <c r="AC84" s="384"/>
      <c r="AD84" s="384"/>
      <c r="AE84" s="384"/>
      <c r="AF84" s="4"/>
      <c r="AG84" s="4"/>
    </row>
    <row r="85" spans="1:33" ht="20.100000000000001" customHeight="1" x14ac:dyDescent="0.15">
      <c r="A85" s="4"/>
      <c r="B85" s="432" t="s">
        <v>89</v>
      </c>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4"/>
      <c r="AC85" s="384"/>
      <c r="AD85" s="384"/>
      <c r="AE85" s="384"/>
      <c r="AF85" s="4"/>
      <c r="AG85" s="4"/>
    </row>
    <row r="86" spans="1:33" ht="20.100000000000001" customHeight="1" x14ac:dyDescent="0.15">
      <c r="A86" s="4"/>
      <c r="B86" s="435">
        <v>26</v>
      </c>
      <c r="C86" s="24" t="s">
        <v>90</v>
      </c>
      <c r="D86" s="25"/>
      <c r="E86" s="25"/>
      <c r="F86" s="25"/>
      <c r="G86" s="25"/>
      <c r="H86" s="25"/>
      <c r="I86" s="25"/>
      <c r="J86" s="25"/>
      <c r="K86" s="25"/>
      <c r="L86" s="25"/>
      <c r="M86" s="25"/>
      <c r="N86" s="27"/>
      <c r="O86" s="437" t="s">
        <v>91</v>
      </c>
      <c r="P86" s="438"/>
      <c r="Q86" s="438"/>
      <c r="R86" s="438"/>
      <c r="S86" s="438"/>
      <c r="T86" s="438"/>
      <c r="U86" s="438"/>
      <c r="V86" s="438"/>
      <c r="W86" s="438"/>
      <c r="X86" s="438"/>
      <c r="Y86" s="438"/>
      <c r="Z86" s="438"/>
      <c r="AA86" s="439"/>
      <c r="AB86" s="26" t="s">
        <v>8</v>
      </c>
      <c r="AC86" s="384"/>
      <c r="AD86" s="384"/>
      <c r="AE86" s="384"/>
      <c r="AF86" s="4"/>
      <c r="AG86" s="4"/>
    </row>
    <row r="87" spans="1:33" ht="20.100000000000001" customHeight="1" x14ac:dyDescent="0.15">
      <c r="A87" s="4"/>
      <c r="B87" s="436"/>
      <c r="C87" s="381" t="s">
        <v>92</v>
      </c>
      <c r="D87" s="381"/>
      <c r="E87" s="381"/>
      <c r="F87" s="381"/>
      <c r="G87" s="381"/>
      <c r="H87" s="381"/>
      <c r="I87" s="381"/>
      <c r="J87" s="381"/>
      <c r="K87" s="381"/>
      <c r="L87" s="381"/>
      <c r="M87" s="381"/>
      <c r="N87" s="382"/>
      <c r="O87" s="440"/>
      <c r="P87" s="441"/>
      <c r="Q87" s="441"/>
      <c r="R87" s="441"/>
      <c r="S87" s="441"/>
      <c r="T87" s="441"/>
      <c r="U87" s="441"/>
      <c r="V87" s="441"/>
      <c r="W87" s="441"/>
      <c r="X87" s="441"/>
      <c r="Y87" s="441"/>
      <c r="Z87" s="441"/>
      <c r="AA87" s="442"/>
      <c r="AB87" s="374" t="s">
        <v>8</v>
      </c>
      <c r="AC87" s="384"/>
      <c r="AD87" s="384"/>
      <c r="AE87" s="384"/>
      <c r="AF87" s="4"/>
      <c r="AG87" s="4"/>
    </row>
    <row r="88" spans="1:33" s="1" customFormat="1" ht="20.100000000000001" customHeight="1" x14ac:dyDescent="0.15">
      <c r="A88" s="4"/>
      <c r="B88" s="31"/>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8"/>
      <c r="AC88" s="384"/>
      <c r="AD88" s="384"/>
      <c r="AE88" s="384"/>
      <c r="AF88" s="4"/>
      <c r="AG88" s="4"/>
    </row>
    <row r="89" spans="1:33" s="1" customFormat="1" ht="20.100000000000001" customHeight="1" x14ac:dyDescent="0.15">
      <c r="A89" s="4"/>
      <c r="B89" s="32" t="s">
        <v>770</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8"/>
      <c r="AC89" s="384"/>
      <c r="AD89" s="384"/>
      <c r="AE89" s="384"/>
      <c r="AF89" s="4"/>
      <c r="AG89" s="4"/>
    </row>
    <row r="90" spans="1:33" ht="20.100000000000001" customHeight="1" x14ac:dyDescent="0.15">
      <c r="A90" s="4"/>
      <c r="B90" s="420" t="s">
        <v>763</v>
      </c>
      <c r="C90" s="419"/>
      <c r="D90" s="419"/>
      <c r="E90" s="419"/>
      <c r="F90" s="419"/>
      <c r="G90" s="419"/>
      <c r="H90" s="419"/>
      <c r="I90" s="419"/>
      <c r="J90" s="419"/>
      <c r="K90" s="419"/>
      <c r="L90" s="419"/>
      <c r="M90" s="419"/>
      <c r="N90" s="419"/>
      <c r="O90" s="421"/>
      <c r="P90" s="421"/>
      <c r="Q90" s="421"/>
      <c r="R90" s="421"/>
      <c r="S90" s="421"/>
      <c r="T90" s="421"/>
      <c r="U90" s="421"/>
      <c r="V90" s="421"/>
      <c r="W90" s="421"/>
      <c r="X90" s="421"/>
      <c r="Y90" s="421"/>
      <c r="Z90" s="421"/>
      <c r="AA90" s="421"/>
      <c r="AB90" s="8"/>
      <c r="AC90" s="419"/>
      <c r="AD90" s="419"/>
      <c r="AE90" s="419"/>
      <c r="AF90" s="4"/>
      <c r="AG90" s="4"/>
    </row>
    <row r="91" spans="1:33" ht="20.100000000000001" customHeight="1" x14ac:dyDescent="0.15">
      <c r="A91" s="4"/>
      <c r="B91" s="422" t="s">
        <v>764</v>
      </c>
      <c r="C91" s="419"/>
      <c r="D91" s="419"/>
      <c r="E91" s="419"/>
      <c r="F91" s="419"/>
      <c r="G91" s="419"/>
      <c r="H91" s="419"/>
      <c r="I91" s="419"/>
      <c r="J91" s="419"/>
      <c r="K91" s="419"/>
      <c r="L91" s="419"/>
      <c r="M91" s="419"/>
      <c r="N91" s="419"/>
      <c r="O91" s="421"/>
      <c r="P91" s="421"/>
      <c r="Q91" s="421"/>
      <c r="R91" s="421"/>
      <c r="S91" s="421"/>
      <c r="T91" s="421"/>
      <c r="U91" s="421"/>
      <c r="V91" s="421"/>
      <c r="W91" s="421"/>
      <c r="X91" s="421"/>
      <c r="Y91" s="421"/>
      <c r="Z91" s="421"/>
      <c r="AA91" s="421"/>
      <c r="AB91" s="8"/>
      <c r="AC91" s="419"/>
      <c r="AD91" s="419"/>
      <c r="AE91" s="419"/>
      <c r="AF91" s="4"/>
      <c r="AG91" s="4"/>
    </row>
    <row r="92" spans="1:33" ht="20.100000000000001" customHeight="1" x14ac:dyDescent="0.15">
      <c r="A92" s="4"/>
      <c r="B92" s="8"/>
      <c r="C92" s="419" t="s">
        <v>765</v>
      </c>
      <c r="D92" s="419"/>
      <c r="E92" s="419"/>
      <c r="F92" s="419"/>
      <c r="G92" s="419"/>
      <c r="H92" s="419"/>
      <c r="I92" s="419"/>
      <c r="J92" s="419"/>
      <c r="K92" s="419"/>
      <c r="L92" s="419"/>
      <c r="M92" s="419"/>
      <c r="N92" s="419"/>
      <c r="O92" s="421"/>
      <c r="P92" s="421"/>
      <c r="Q92" s="421"/>
      <c r="R92" s="421"/>
      <c r="S92" s="421"/>
      <c r="T92" s="421"/>
      <c r="U92" s="421"/>
      <c r="V92" s="421"/>
      <c r="W92" s="421"/>
      <c r="X92" s="421"/>
      <c r="Y92" s="421"/>
      <c r="Z92" s="421"/>
      <c r="AA92" s="421"/>
      <c r="AB92" s="8"/>
      <c r="AC92" s="419"/>
      <c r="AD92" s="419"/>
      <c r="AE92" s="419"/>
      <c r="AF92" s="4"/>
      <c r="AG92" s="4"/>
    </row>
    <row r="93" spans="1:33" ht="20.100000000000001" customHeight="1" x14ac:dyDescent="0.15">
      <c r="A93" s="4"/>
      <c r="B93" s="8"/>
      <c r="C93" s="419" t="s">
        <v>766</v>
      </c>
      <c r="D93" s="419"/>
      <c r="E93" s="419"/>
      <c r="F93" s="419"/>
      <c r="G93" s="419"/>
      <c r="H93" s="419"/>
      <c r="I93" s="419"/>
      <c r="J93" s="419"/>
      <c r="K93" s="419"/>
      <c r="L93" s="419"/>
      <c r="M93" s="419"/>
      <c r="N93" s="419"/>
      <c r="O93" s="421"/>
      <c r="P93" s="421"/>
      <c r="Q93" s="421"/>
      <c r="R93" s="421"/>
      <c r="S93" s="421"/>
      <c r="T93" s="421"/>
      <c r="U93" s="421"/>
      <c r="V93" s="421"/>
      <c r="W93" s="421"/>
      <c r="X93" s="421"/>
      <c r="Y93" s="421"/>
      <c r="Z93" s="421"/>
      <c r="AA93" s="421"/>
      <c r="AB93" s="8"/>
      <c r="AC93" s="419"/>
      <c r="AD93" s="419"/>
      <c r="AE93" s="419"/>
      <c r="AF93" s="4"/>
      <c r="AG93" s="4"/>
    </row>
    <row r="94" spans="1:33" ht="20.100000000000001" customHeight="1" x14ac:dyDescent="0.15">
      <c r="A94" s="4"/>
      <c r="B94" s="8"/>
      <c r="C94" s="423" t="s">
        <v>767</v>
      </c>
      <c r="E94" s="419"/>
      <c r="F94" s="419"/>
      <c r="G94" s="419"/>
      <c r="H94" s="419"/>
      <c r="I94" s="419"/>
      <c r="J94" s="419"/>
      <c r="K94" s="419"/>
      <c r="L94" s="419"/>
      <c r="M94" s="419"/>
      <c r="N94" s="419"/>
      <c r="O94" s="421"/>
      <c r="P94" s="421"/>
      <c r="Q94" s="421"/>
      <c r="R94" s="421"/>
      <c r="S94" s="421"/>
      <c r="T94" s="421"/>
      <c r="U94" s="421"/>
      <c r="V94" s="421"/>
      <c r="W94" s="421"/>
      <c r="X94" s="421"/>
      <c r="Y94" s="421"/>
      <c r="Z94" s="421"/>
      <c r="AA94" s="421"/>
      <c r="AB94" s="8"/>
      <c r="AC94" s="419"/>
      <c r="AD94" s="419"/>
      <c r="AE94" s="419"/>
      <c r="AF94" s="4"/>
      <c r="AG94" s="4"/>
    </row>
    <row r="95" spans="1:33" ht="20.100000000000001" customHeight="1" x14ac:dyDescent="0.15">
      <c r="A95" s="4"/>
      <c r="B95" s="5"/>
      <c r="C95" s="419"/>
      <c r="D95" s="423"/>
      <c r="E95" s="419"/>
      <c r="F95" s="419"/>
      <c r="G95" s="419"/>
      <c r="H95" s="419"/>
      <c r="I95" s="419"/>
      <c r="J95" s="419"/>
      <c r="K95" s="419"/>
      <c r="L95" s="419"/>
      <c r="M95" s="419"/>
      <c r="N95" s="419"/>
      <c r="O95" s="421"/>
      <c r="P95" s="421"/>
      <c r="Q95" s="421"/>
      <c r="R95" s="421"/>
      <c r="S95" s="421"/>
      <c r="T95" s="421"/>
      <c r="U95" s="421"/>
      <c r="V95" s="421"/>
      <c r="W95" s="421"/>
      <c r="X95" s="421"/>
      <c r="Y95" s="421"/>
      <c r="Z95" s="421"/>
      <c r="AA95" s="421"/>
      <c r="AB95" s="8"/>
      <c r="AC95" s="419"/>
      <c r="AD95" s="419"/>
      <c r="AE95" s="419"/>
      <c r="AF95" s="4"/>
      <c r="AG95" s="4"/>
    </row>
    <row r="96" spans="1:33" ht="20.100000000000001" customHeight="1" x14ac:dyDescent="0.15">
      <c r="A96" s="4"/>
      <c r="B96" s="8" t="s">
        <v>768</v>
      </c>
      <c r="C96" s="419"/>
      <c r="D96" s="424" t="s">
        <v>769</v>
      </c>
      <c r="E96" s="419"/>
      <c r="F96" s="419"/>
      <c r="G96" s="419"/>
      <c r="H96" s="419"/>
      <c r="I96" s="419"/>
      <c r="J96" s="419"/>
      <c r="K96" s="419"/>
      <c r="L96" s="419"/>
      <c r="M96" s="419"/>
      <c r="N96" s="419"/>
      <c r="O96" s="421"/>
      <c r="P96" s="421"/>
      <c r="Q96" s="421"/>
      <c r="R96" s="421"/>
      <c r="S96" s="421"/>
      <c r="T96" s="421"/>
      <c r="U96" s="421"/>
      <c r="V96" s="421"/>
      <c r="W96" s="421"/>
      <c r="X96" s="421"/>
      <c r="Y96" s="421"/>
      <c r="Z96" s="421"/>
      <c r="AA96" s="421"/>
      <c r="AB96" s="8"/>
      <c r="AC96" s="419"/>
      <c r="AD96" s="419"/>
      <c r="AE96" s="419"/>
      <c r="AF96" s="4"/>
      <c r="AG96" s="4"/>
    </row>
    <row r="97" spans="1:33" ht="20.100000000000001" customHeight="1" x14ac:dyDescent="0.15">
      <c r="A97" s="4"/>
      <c r="B97" s="8"/>
      <c r="C97" s="419"/>
      <c r="D97" s="424"/>
      <c r="E97" s="419"/>
      <c r="F97" s="419"/>
      <c r="G97" s="419"/>
      <c r="H97" s="419"/>
      <c r="I97" s="419"/>
      <c r="J97" s="419"/>
      <c r="K97" s="419"/>
      <c r="L97" s="419"/>
      <c r="M97" s="419"/>
      <c r="N97" s="419"/>
      <c r="O97" s="421"/>
      <c r="P97" s="421"/>
      <c r="Q97" s="421"/>
      <c r="R97" s="421"/>
      <c r="S97" s="421"/>
      <c r="T97" s="421"/>
      <c r="U97" s="421"/>
      <c r="V97" s="421"/>
      <c r="W97" s="421"/>
      <c r="X97" s="421"/>
      <c r="Y97" s="421"/>
      <c r="Z97" s="421"/>
      <c r="AA97" s="421"/>
      <c r="AB97" s="8"/>
      <c r="AC97" s="419"/>
      <c r="AD97" s="419"/>
      <c r="AE97" s="419"/>
      <c r="AF97" s="4"/>
      <c r="AG97" s="4"/>
    </row>
    <row r="98" spans="1:33" ht="20.100000000000001" customHeight="1" x14ac:dyDescent="0.15">
      <c r="A98" s="4"/>
      <c r="B98" s="8"/>
      <c r="C98" s="419"/>
      <c r="D98" s="424"/>
      <c r="E98" s="419"/>
      <c r="F98" s="419"/>
      <c r="G98" s="419"/>
      <c r="H98" s="419"/>
      <c r="I98" s="419"/>
      <c r="J98" s="419"/>
      <c r="K98" s="419"/>
      <c r="L98" s="419"/>
      <c r="M98" s="419"/>
      <c r="N98" s="419"/>
      <c r="O98" s="421"/>
      <c r="P98" s="421"/>
      <c r="Q98" s="421"/>
      <c r="R98" s="421"/>
      <c r="S98" s="421"/>
      <c r="T98" s="421"/>
      <c r="U98" s="421"/>
      <c r="V98" s="421"/>
      <c r="W98" s="421"/>
      <c r="X98" s="421"/>
      <c r="Y98" s="421"/>
      <c r="Z98" s="421"/>
      <c r="AA98" s="421"/>
      <c r="AB98" s="8"/>
      <c r="AC98" s="419"/>
      <c r="AD98" s="419"/>
      <c r="AE98" s="419"/>
      <c r="AF98" s="4"/>
      <c r="AG98" s="4"/>
    </row>
    <row r="99" spans="1:33" ht="20.100000000000001" customHeight="1" x14ac:dyDescent="0.15">
      <c r="A99" s="4"/>
      <c r="B99" s="8"/>
      <c r="C99" s="419"/>
      <c r="D99" s="424"/>
      <c r="E99" s="419"/>
      <c r="F99" s="419"/>
      <c r="G99" s="419"/>
      <c r="H99" s="419"/>
      <c r="I99" s="419"/>
      <c r="J99" s="419"/>
      <c r="K99" s="419"/>
      <c r="L99" s="419"/>
      <c r="M99" s="419"/>
      <c r="N99" s="419"/>
      <c r="O99" s="421"/>
      <c r="P99" s="421"/>
      <c r="Q99" s="421"/>
      <c r="R99" s="421"/>
      <c r="S99" s="421"/>
      <c r="T99" s="421"/>
      <c r="U99" s="421"/>
      <c r="V99" s="421"/>
      <c r="W99" s="421"/>
      <c r="X99" s="421"/>
      <c r="Y99" s="421"/>
      <c r="Z99" s="421"/>
      <c r="AA99" s="421"/>
      <c r="AB99" s="8"/>
      <c r="AC99" s="419"/>
      <c r="AD99" s="419"/>
      <c r="AE99" s="419"/>
      <c r="AF99" s="4"/>
      <c r="AG99" s="4"/>
    </row>
    <row r="100" spans="1:33" ht="20.100000000000001" customHeight="1" x14ac:dyDescent="0.15">
      <c r="A100" s="4"/>
      <c r="B100" s="8"/>
      <c r="C100" s="419"/>
      <c r="D100" s="424"/>
      <c r="E100" s="419"/>
      <c r="F100" s="419"/>
      <c r="G100" s="419"/>
      <c r="H100" s="419"/>
      <c r="I100" s="419"/>
      <c r="J100" s="419"/>
      <c r="K100" s="419"/>
      <c r="L100" s="419"/>
      <c r="M100" s="419"/>
      <c r="N100" s="419"/>
      <c r="O100" s="421"/>
      <c r="P100" s="421"/>
      <c r="Q100" s="421"/>
      <c r="R100" s="421"/>
      <c r="S100" s="421"/>
      <c r="T100" s="421"/>
      <c r="U100" s="421"/>
      <c r="V100" s="421"/>
      <c r="W100" s="421"/>
      <c r="X100" s="421"/>
      <c r="Y100" s="421"/>
      <c r="Z100" s="421"/>
      <c r="AA100" s="421"/>
      <c r="AB100" s="8"/>
      <c r="AC100" s="419"/>
      <c r="AD100" s="419"/>
      <c r="AE100" s="419"/>
      <c r="AF100" s="4"/>
      <c r="AG100" s="4"/>
    </row>
    <row r="101" spans="1:33" ht="20.100000000000001" customHeight="1" x14ac:dyDescent="0.15">
      <c r="A101" s="4"/>
      <c r="B101" s="8"/>
      <c r="C101" s="419"/>
      <c r="D101" s="424"/>
      <c r="E101" s="419"/>
      <c r="F101" s="419"/>
      <c r="G101" s="419"/>
      <c r="H101" s="419"/>
      <c r="I101" s="419"/>
      <c r="J101" s="419"/>
      <c r="K101" s="419"/>
      <c r="L101" s="419"/>
      <c r="M101" s="419"/>
      <c r="N101" s="419"/>
      <c r="O101" s="421"/>
      <c r="P101" s="421"/>
      <c r="Q101" s="421"/>
      <c r="R101" s="421"/>
      <c r="S101" s="421"/>
      <c r="T101" s="421"/>
      <c r="U101" s="421"/>
      <c r="V101" s="421"/>
      <c r="W101" s="421"/>
      <c r="X101" s="421"/>
      <c r="Y101" s="421"/>
      <c r="Z101" s="421"/>
      <c r="AA101" s="421"/>
      <c r="AB101" s="8"/>
      <c r="AC101" s="419"/>
      <c r="AD101" s="419"/>
      <c r="AE101" s="419"/>
      <c r="AF101" s="4"/>
      <c r="AG101" s="4"/>
    </row>
    <row r="102" spans="1:33" ht="20.100000000000001" customHeight="1" x14ac:dyDescent="0.15">
      <c r="A102" s="4"/>
      <c r="B102" s="8"/>
      <c r="C102" s="419"/>
      <c r="D102" s="424"/>
      <c r="E102" s="419"/>
      <c r="F102" s="419"/>
      <c r="G102" s="419"/>
      <c r="H102" s="419"/>
      <c r="I102" s="419"/>
      <c r="J102" s="419"/>
      <c r="K102" s="419"/>
      <c r="L102" s="419"/>
      <c r="M102" s="419"/>
      <c r="N102" s="419"/>
      <c r="O102" s="421"/>
      <c r="P102" s="421"/>
      <c r="Q102" s="421"/>
      <c r="R102" s="421"/>
      <c r="S102" s="421"/>
      <c r="T102" s="421"/>
      <c r="U102" s="421"/>
      <c r="V102" s="421"/>
      <c r="W102" s="421"/>
      <c r="X102" s="421"/>
      <c r="Y102" s="421"/>
      <c r="Z102" s="421"/>
      <c r="AA102" s="421"/>
      <c r="AB102" s="8"/>
      <c r="AC102" s="419"/>
      <c r="AD102" s="419"/>
      <c r="AE102" s="419"/>
      <c r="AF102" s="4"/>
      <c r="AG102" s="4"/>
    </row>
    <row r="103" spans="1:33" ht="20.100000000000001" customHeight="1" x14ac:dyDescent="0.15">
      <c r="A103" s="4"/>
      <c r="B103" s="8"/>
      <c r="C103" s="419"/>
      <c r="D103" s="424"/>
      <c r="E103" s="419"/>
      <c r="F103" s="419"/>
      <c r="G103" s="419"/>
      <c r="H103" s="419"/>
      <c r="I103" s="419"/>
      <c r="J103" s="419"/>
      <c r="K103" s="419"/>
      <c r="L103" s="419"/>
      <c r="M103" s="419"/>
      <c r="N103" s="419"/>
      <c r="O103" s="421"/>
      <c r="P103" s="421"/>
      <c r="Q103" s="421"/>
      <c r="R103" s="421"/>
      <c r="S103" s="421"/>
      <c r="T103" s="421"/>
      <c r="U103" s="421"/>
      <c r="V103" s="421"/>
      <c r="W103" s="421"/>
      <c r="X103" s="421"/>
      <c r="Y103" s="421"/>
      <c r="Z103" s="421"/>
      <c r="AA103" s="421"/>
      <c r="AB103" s="8"/>
      <c r="AC103" s="419"/>
      <c r="AD103" s="419"/>
      <c r="AE103" s="419"/>
      <c r="AF103" s="4"/>
      <c r="AG103" s="4"/>
    </row>
    <row r="104" spans="1:33" ht="20.100000000000001" customHeight="1" x14ac:dyDescent="0.15">
      <c r="A104" s="4"/>
      <c r="B104" s="8"/>
      <c r="C104" s="419"/>
      <c r="D104" s="424"/>
      <c r="E104" s="419"/>
      <c r="F104" s="419"/>
      <c r="G104" s="419"/>
      <c r="H104" s="419"/>
      <c r="I104" s="419"/>
      <c r="J104" s="419"/>
      <c r="K104" s="419"/>
      <c r="L104" s="419"/>
      <c r="M104" s="419"/>
      <c r="N104" s="419"/>
      <c r="O104" s="421"/>
      <c r="P104" s="421"/>
      <c r="Q104" s="421"/>
      <c r="R104" s="421"/>
      <c r="S104" s="421"/>
      <c r="T104" s="421"/>
      <c r="U104" s="421"/>
      <c r="V104" s="421"/>
      <c r="W104" s="421"/>
      <c r="X104" s="421"/>
      <c r="Y104" s="421"/>
      <c r="Z104" s="421"/>
      <c r="AA104" s="421"/>
      <c r="AB104" s="8"/>
      <c r="AC104" s="419"/>
      <c r="AD104" s="419"/>
      <c r="AE104" s="419"/>
      <c r="AF104" s="4"/>
      <c r="AG104" s="4"/>
    </row>
    <row r="105" spans="1:33" ht="20.100000000000001" customHeight="1" x14ac:dyDescent="0.15">
      <c r="A105" s="4"/>
      <c r="B105" s="8"/>
      <c r="C105" s="419"/>
      <c r="D105" s="424"/>
      <c r="E105" s="419"/>
      <c r="F105" s="419"/>
      <c r="G105" s="419"/>
      <c r="H105" s="419"/>
      <c r="I105" s="419"/>
      <c r="J105" s="419"/>
      <c r="K105" s="419"/>
      <c r="L105" s="419"/>
      <c r="M105" s="419"/>
      <c r="N105" s="419"/>
      <c r="O105" s="421"/>
      <c r="P105" s="421"/>
      <c r="Q105" s="421"/>
      <c r="R105" s="421"/>
      <c r="S105" s="421"/>
      <c r="T105" s="421"/>
      <c r="U105" s="421"/>
      <c r="V105" s="421"/>
      <c r="W105" s="421"/>
      <c r="X105" s="421"/>
      <c r="Y105" s="421"/>
      <c r="Z105" s="421"/>
      <c r="AA105" s="421"/>
      <c r="AB105" s="8"/>
      <c r="AC105" s="419"/>
      <c r="AD105" s="419"/>
      <c r="AE105" s="419"/>
      <c r="AF105" s="4"/>
      <c r="AG105" s="4"/>
    </row>
    <row r="106" spans="1:33" ht="20.100000000000001" customHeight="1" x14ac:dyDescent="0.15">
      <c r="A106" s="4"/>
      <c r="B106" s="8"/>
      <c r="C106" s="419"/>
      <c r="D106" s="424"/>
      <c r="E106" s="419"/>
      <c r="F106" s="419"/>
      <c r="G106" s="419"/>
      <c r="H106" s="419"/>
      <c r="I106" s="419"/>
      <c r="J106" s="419"/>
      <c r="K106" s="419"/>
      <c r="L106" s="419"/>
      <c r="M106" s="419"/>
      <c r="N106" s="419"/>
      <c r="O106" s="421"/>
      <c r="P106" s="421"/>
      <c r="Q106" s="421"/>
      <c r="R106" s="421"/>
      <c r="S106" s="421"/>
      <c r="T106" s="421"/>
      <c r="U106" s="421"/>
      <c r="V106" s="421"/>
      <c r="W106" s="421"/>
      <c r="X106" s="421"/>
      <c r="Y106" s="421"/>
      <c r="Z106" s="421"/>
      <c r="AA106" s="421"/>
      <c r="AB106" s="8"/>
      <c r="AC106" s="419"/>
      <c r="AD106" s="419"/>
      <c r="AE106" s="419"/>
      <c r="AF106" s="4"/>
      <c r="AG106" s="4"/>
    </row>
    <row r="107" spans="1:33" s="1" customFormat="1" ht="20.100000000000001" customHeight="1" x14ac:dyDescent="0.15">
      <c r="A107" s="4"/>
      <c r="B107" s="2"/>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14"/>
      <c r="AC107" s="384"/>
      <c r="AD107" s="384"/>
      <c r="AE107" s="384"/>
      <c r="AF107" s="4"/>
      <c r="AG107" s="4"/>
    </row>
    <row r="108" spans="1:33" s="1" customFormat="1" ht="20.100000000000001" customHeight="1" x14ac:dyDescent="0.15">
      <c r="A108" s="4"/>
      <c r="B108" s="3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14"/>
      <c r="AC108" s="384"/>
      <c r="AD108" s="384"/>
      <c r="AE108" s="384"/>
      <c r="AF108" s="4"/>
      <c r="AG108" s="4"/>
    </row>
    <row r="109" spans="1:33" s="1" customFormat="1" ht="20.100000000000001" customHeight="1" x14ac:dyDescent="0.15">
      <c r="A109" s="4"/>
      <c r="B109" s="2"/>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14"/>
      <c r="AC109" s="384"/>
      <c r="AD109" s="384"/>
      <c r="AE109" s="384"/>
      <c r="AF109" s="4"/>
      <c r="AG109" s="4"/>
    </row>
    <row r="110" spans="1:33" s="1" customFormat="1" ht="20.100000000000001" customHeight="1" x14ac:dyDescent="0.15">
      <c r="A110" s="4"/>
      <c r="B110" s="3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14"/>
      <c r="AC110" s="384"/>
      <c r="AD110" s="384"/>
      <c r="AE110" s="384"/>
      <c r="AF110" s="4"/>
      <c r="AG110" s="4"/>
    </row>
    <row r="111" spans="1:33" s="1" customFormat="1" ht="20.100000000000001" customHeight="1" x14ac:dyDescent="0.15">
      <c r="A111" s="4"/>
      <c r="B111" s="3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14"/>
      <c r="AC111" s="384"/>
      <c r="AD111" s="384"/>
      <c r="AE111" s="384"/>
      <c r="AF111" s="4"/>
      <c r="AG111" s="4"/>
    </row>
    <row r="112" spans="1:33" s="1" customFormat="1" ht="20.100000000000001" customHeight="1" x14ac:dyDescent="0.15">
      <c r="A112" s="4"/>
      <c r="B112" s="2"/>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14"/>
      <c r="AC112" s="384"/>
      <c r="AD112" s="384"/>
      <c r="AE112" s="384"/>
      <c r="AF112" s="4"/>
      <c r="AG112" s="4"/>
    </row>
    <row r="113" spans="1:33" s="1" customFormat="1" ht="20.100000000000001" customHeight="1" x14ac:dyDescent="0.15">
      <c r="A113" s="4"/>
      <c r="B113" s="2"/>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14"/>
      <c r="AC113" s="384"/>
      <c r="AD113" s="384"/>
      <c r="AE113" s="384"/>
      <c r="AF113" s="4"/>
      <c r="AG113" s="4"/>
    </row>
    <row r="114" spans="1:33" s="1" customFormat="1" ht="20.100000000000001" customHeight="1" x14ac:dyDescent="0.15">
      <c r="A114" s="4"/>
      <c r="B114" s="2"/>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14"/>
      <c r="AC114" s="384"/>
      <c r="AD114" s="384"/>
      <c r="AE114" s="384"/>
      <c r="AF114" s="4"/>
      <c r="AG114" s="4"/>
    </row>
    <row r="115" spans="1:33" s="1" customFormat="1" ht="20.100000000000001" customHeight="1" x14ac:dyDescent="0.15">
      <c r="A115" s="4"/>
      <c r="B115" s="2"/>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14"/>
      <c r="AC115" s="384"/>
      <c r="AD115" s="384"/>
      <c r="AE115" s="384"/>
      <c r="AF115" s="4"/>
      <c r="AG115" s="4"/>
    </row>
    <row r="116" spans="1:33" s="1" customFormat="1" ht="20.100000000000001" customHeight="1" x14ac:dyDescent="0.15">
      <c r="A116" s="4"/>
      <c r="B116" s="2"/>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14"/>
      <c r="AC116" s="384"/>
      <c r="AD116" s="384"/>
      <c r="AE116" s="384"/>
      <c r="AF116" s="4"/>
      <c r="AG116" s="4"/>
    </row>
    <row r="117" spans="1:33" s="1" customFormat="1" ht="20.100000000000001" customHeight="1" x14ac:dyDescent="0.15">
      <c r="A117" s="4"/>
      <c r="B117" s="2"/>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14"/>
      <c r="AC117" s="384"/>
      <c r="AD117" s="384"/>
      <c r="AE117" s="384"/>
      <c r="AF117" s="4"/>
      <c r="AG117" s="4"/>
    </row>
    <row r="118" spans="1:33" s="1" customFormat="1" ht="20.100000000000001" customHeight="1" x14ac:dyDescent="0.15">
      <c r="A118" s="4"/>
      <c r="B118" s="3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14"/>
      <c r="AC118" s="384"/>
      <c r="AD118" s="384"/>
      <c r="AE118" s="384"/>
      <c r="AF118" s="4"/>
      <c r="AG118" s="4"/>
    </row>
    <row r="119" spans="1:33" s="1" customFormat="1" ht="20.100000000000001" customHeight="1" x14ac:dyDescent="0.15">
      <c r="A119" s="4"/>
      <c r="B119" s="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8"/>
      <c r="AC119" s="384"/>
      <c r="AD119" s="384"/>
      <c r="AE119" s="384"/>
      <c r="AF119" s="4"/>
      <c r="AG119" s="4"/>
    </row>
    <row r="120" spans="1:33" s="1" customFormat="1" ht="20.100000000000001" customHeight="1" x14ac:dyDescent="0.15">
      <c r="A120" s="4"/>
      <c r="B120" s="3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8"/>
      <c r="AC120" s="384"/>
      <c r="AD120" s="384"/>
      <c r="AE120" s="384"/>
      <c r="AF120" s="4"/>
      <c r="AG120" s="4"/>
    </row>
    <row r="121" spans="1:33" s="1" customFormat="1" ht="20.100000000000001" customHeight="1" x14ac:dyDescent="0.15">
      <c r="A121" s="4"/>
      <c r="B121" s="3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8"/>
      <c r="AC121" s="384"/>
      <c r="AD121" s="384"/>
      <c r="AE121" s="384"/>
      <c r="AF121" s="4"/>
      <c r="AG121" s="4"/>
    </row>
    <row r="122" spans="1:33" s="1" customFormat="1" ht="20.100000000000001" customHeight="1" x14ac:dyDescent="0.15">
      <c r="A122" s="4"/>
      <c r="B122" s="3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8"/>
      <c r="AC122" s="384"/>
      <c r="AD122" s="384"/>
      <c r="AE122" s="384"/>
      <c r="AF122" s="4"/>
      <c r="AG122" s="4"/>
    </row>
    <row r="123" spans="1:33" s="1" customFormat="1" ht="20.100000000000001" customHeight="1" x14ac:dyDescent="0.15">
      <c r="A123" s="4"/>
      <c r="B123" s="3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8"/>
      <c r="AC123" s="384"/>
      <c r="AD123" s="384"/>
      <c r="AE123" s="384"/>
      <c r="AF123" s="4"/>
      <c r="AG123" s="4"/>
    </row>
    <row r="124" spans="1:33" s="1" customFormat="1" ht="20.100000000000001" customHeight="1" x14ac:dyDescent="0.15">
      <c r="A124" s="4"/>
      <c r="B124" s="3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8"/>
      <c r="AC124" s="384"/>
      <c r="AD124" s="384"/>
      <c r="AE124" s="384"/>
      <c r="AF124" s="4"/>
      <c r="AG124" s="4"/>
    </row>
    <row r="125" spans="1:33" s="1" customFormat="1" ht="20.100000000000001" customHeight="1" x14ac:dyDescent="0.15">
      <c r="A125" s="4"/>
      <c r="B125" s="3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8"/>
      <c r="AC125" s="384"/>
      <c r="AD125" s="384"/>
      <c r="AE125" s="384"/>
      <c r="AF125" s="4"/>
      <c r="AG125" s="4"/>
    </row>
    <row r="126" spans="1:33" s="1" customFormat="1" ht="20.100000000000001" customHeight="1" x14ac:dyDescent="0.15">
      <c r="A126" s="4"/>
      <c r="B126" s="3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8"/>
      <c r="AC126" s="384"/>
      <c r="AD126" s="384"/>
      <c r="AE126" s="384"/>
      <c r="AF126" s="4"/>
      <c r="AG126" s="4"/>
    </row>
    <row r="127" spans="1:33" s="1" customFormat="1" ht="20.100000000000001" customHeight="1" x14ac:dyDescent="0.15">
      <c r="A127" s="4"/>
      <c r="B127" s="36"/>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14"/>
      <c r="AC127" s="384"/>
      <c r="AD127" s="384"/>
      <c r="AE127" s="384"/>
      <c r="AF127" s="4"/>
      <c r="AG127" s="4"/>
    </row>
    <row r="128" spans="1:33" s="1" customFormat="1" ht="20.100000000000001" customHeight="1" x14ac:dyDescent="0.15">
      <c r="A128" s="4"/>
      <c r="B128" s="36"/>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14"/>
      <c r="AC128" s="384"/>
      <c r="AD128" s="384"/>
      <c r="AE128" s="384"/>
      <c r="AF128" s="4"/>
      <c r="AG128" s="4"/>
    </row>
    <row r="129" spans="1:33" s="1" customFormat="1" ht="20.100000000000001" customHeight="1" x14ac:dyDescent="0.15">
      <c r="A129" s="4"/>
      <c r="B129" s="36"/>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8"/>
      <c r="AC129" s="384"/>
      <c r="AD129" s="384"/>
      <c r="AE129" s="384"/>
      <c r="AF129" s="4"/>
      <c r="AG129" s="4"/>
    </row>
    <row r="130" spans="1:33" s="1" customFormat="1" ht="20.100000000000001" customHeight="1" x14ac:dyDescent="0.15">
      <c r="A130" s="4"/>
      <c r="B130" s="37"/>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8"/>
      <c r="AC130" s="384"/>
      <c r="AD130" s="384"/>
      <c r="AE130" s="384"/>
      <c r="AF130" s="4"/>
      <c r="AG130" s="4"/>
    </row>
    <row r="131" spans="1:33" s="1" customFormat="1" ht="20.100000000000001" customHeight="1" x14ac:dyDescent="0.15">
      <c r="A131" s="4"/>
      <c r="B131" s="36"/>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8"/>
      <c r="AC131" s="384"/>
      <c r="AD131" s="384"/>
      <c r="AE131" s="384"/>
      <c r="AF131" s="4"/>
      <c r="AG131" s="4"/>
    </row>
    <row r="132" spans="1:33" s="1" customFormat="1" ht="20.100000000000001" customHeight="1" x14ac:dyDescent="0.15">
      <c r="A132" s="4"/>
      <c r="B132" s="3"/>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8"/>
      <c r="AC132" s="384"/>
      <c r="AD132" s="384"/>
      <c r="AE132" s="384"/>
      <c r="AF132" s="4"/>
      <c r="AG132" s="4"/>
    </row>
    <row r="133" spans="1:33" s="1" customFormat="1" ht="20.100000000000001" customHeight="1" x14ac:dyDescent="0.15">
      <c r="A133" s="4"/>
      <c r="B133" s="3"/>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8"/>
      <c r="AC133" s="384"/>
      <c r="AD133" s="384"/>
      <c r="AE133" s="384"/>
      <c r="AF133" s="4"/>
      <c r="AG133" s="4"/>
    </row>
    <row r="134" spans="1:33" s="1" customFormat="1" ht="20.100000000000001" customHeight="1" x14ac:dyDescent="0.15">
      <c r="A134" s="4"/>
      <c r="B134" s="3"/>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14"/>
      <c r="AC134" s="384"/>
      <c r="AD134" s="384"/>
      <c r="AE134" s="384"/>
      <c r="AF134" s="4"/>
      <c r="AG134" s="4"/>
    </row>
    <row r="135" spans="1:33" s="1" customFormat="1" ht="20.100000000000001" customHeight="1" x14ac:dyDescent="0.15">
      <c r="A135" s="4"/>
      <c r="B135" s="3"/>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14"/>
      <c r="AC135" s="384"/>
      <c r="AD135" s="384"/>
      <c r="AE135" s="384"/>
      <c r="AF135" s="4"/>
      <c r="AG135" s="4"/>
    </row>
    <row r="136" spans="1:33" s="1" customFormat="1" ht="20.100000000000001" customHeight="1" x14ac:dyDescent="0.15">
      <c r="A136" s="4"/>
      <c r="B136" s="3"/>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8"/>
      <c r="AC136" s="384"/>
      <c r="AD136" s="384"/>
      <c r="AE136" s="384"/>
      <c r="AF136" s="4"/>
      <c r="AG136" s="4"/>
    </row>
    <row r="137" spans="1:33" s="1" customFormat="1" ht="20.100000000000001" customHeight="1" x14ac:dyDescent="0.15">
      <c r="A137" s="4"/>
      <c r="B137" s="3"/>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8"/>
      <c r="AC137" s="384"/>
      <c r="AD137" s="384"/>
      <c r="AE137" s="384"/>
      <c r="AF137" s="4"/>
      <c r="AG137" s="4"/>
    </row>
    <row r="138" spans="1:33" s="1" customFormat="1" ht="20.100000000000001" customHeight="1" x14ac:dyDescent="0.15">
      <c r="A138" s="4"/>
      <c r="B138" s="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8"/>
      <c r="AC138" s="384"/>
      <c r="AD138" s="384"/>
      <c r="AE138" s="384"/>
      <c r="AF138" s="4"/>
      <c r="AG138" s="4"/>
    </row>
    <row r="139" spans="1:33" s="1" customFormat="1" ht="20.100000000000001" customHeight="1" x14ac:dyDescent="0.15">
      <c r="A139" s="4"/>
      <c r="B139" s="3"/>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14"/>
      <c r="AC139" s="384"/>
      <c r="AD139" s="384"/>
      <c r="AE139" s="384"/>
      <c r="AF139" s="4"/>
      <c r="AG139" s="4"/>
    </row>
    <row r="140" spans="1:33" s="1" customFormat="1" ht="20.100000000000001" customHeight="1" x14ac:dyDescent="0.15">
      <c r="A140" s="4"/>
      <c r="B140" s="3"/>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8"/>
      <c r="AC140" s="384"/>
      <c r="AD140" s="384"/>
      <c r="AE140" s="384"/>
      <c r="AF140" s="4"/>
      <c r="AG140" s="4"/>
    </row>
    <row r="141" spans="1:33" s="1" customFormat="1" ht="20.100000000000001" customHeight="1" x14ac:dyDescent="0.15">
      <c r="A141" s="4"/>
      <c r="B141" s="3"/>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8"/>
      <c r="AC141" s="384"/>
      <c r="AD141" s="384"/>
      <c r="AE141" s="384"/>
      <c r="AF141" s="4"/>
      <c r="AG141" s="4"/>
    </row>
    <row r="142" spans="1:33" s="1" customFormat="1" ht="20.100000000000001" customHeight="1" x14ac:dyDescent="0.15">
      <c r="A142" s="4"/>
      <c r="B142" s="3"/>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8"/>
      <c r="AC142" s="384"/>
      <c r="AD142" s="384"/>
      <c r="AE142" s="384"/>
      <c r="AF142" s="4"/>
      <c r="AG142" s="4"/>
    </row>
    <row r="143" spans="1:33" s="1" customFormat="1" ht="20.100000000000001" customHeight="1" x14ac:dyDescent="0.15">
      <c r="A143" s="4"/>
      <c r="B143" s="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8"/>
      <c r="AC143" s="384"/>
      <c r="AD143" s="384"/>
      <c r="AE143" s="384"/>
      <c r="AF143" s="4"/>
      <c r="AG143" s="4"/>
    </row>
    <row r="144" spans="1:33" s="1" customFormat="1" ht="20.100000000000001" customHeight="1" x14ac:dyDescent="0.15">
      <c r="A144" s="4"/>
      <c r="B144" s="3"/>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8"/>
      <c r="AC144" s="4"/>
      <c r="AD144" s="4"/>
      <c r="AE144" s="4"/>
      <c r="AF144" s="4"/>
      <c r="AG144" s="4"/>
    </row>
    <row r="145" spans="1:33" s="1" customFormat="1" ht="15.75" customHeight="1" x14ac:dyDescent="0.15">
      <c r="A145" s="4"/>
      <c r="B145" s="3"/>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8"/>
      <c r="AC145" s="4"/>
      <c r="AD145" s="4"/>
      <c r="AE145" s="4"/>
      <c r="AF145" s="4"/>
      <c r="AG145" s="4"/>
    </row>
    <row r="146" spans="1:33" s="1" customFormat="1" ht="15.75" customHeight="1" x14ac:dyDescent="0.15">
      <c r="A146" s="4"/>
      <c r="B146" s="3"/>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8"/>
      <c r="AC146" s="4"/>
      <c r="AD146" s="4"/>
      <c r="AE146" s="4"/>
      <c r="AF146" s="4"/>
      <c r="AG146" s="4"/>
    </row>
    <row r="147" spans="1:33" s="1" customFormat="1" ht="15.75" customHeight="1" x14ac:dyDescent="0.15">
      <c r="A147" s="4"/>
      <c r="B147" s="3"/>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8"/>
      <c r="AC147" s="4"/>
      <c r="AD147" s="4"/>
      <c r="AE147" s="4"/>
      <c r="AF147" s="4"/>
      <c r="AG147" s="4"/>
    </row>
    <row r="148" spans="1:33" s="1" customFormat="1" ht="15.75" customHeight="1" x14ac:dyDescent="0.15">
      <c r="A148" s="4"/>
      <c r="B148" s="3"/>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8"/>
      <c r="AC148" s="4"/>
      <c r="AD148" s="4"/>
      <c r="AE148" s="4"/>
      <c r="AF148" s="4"/>
      <c r="AG148" s="4"/>
    </row>
    <row r="149" spans="1:33" s="1" customFormat="1" ht="15.75" customHeight="1" x14ac:dyDescent="0.15">
      <c r="A149" s="4"/>
      <c r="B149" s="3"/>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8"/>
      <c r="AC149" s="4"/>
      <c r="AD149" s="4"/>
      <c r="AE149" s="4"/>
      <c r="AF149" s="4"/>
      <c r="AG149" s="4"/>
    </row>
    <row r="150" spans="1:33" s="1" customFormat="1" ht="15.75" customHeight="1" x14ac:dyDescent="0.15">
      <c r="A150" s="4"/>
      <c r="B150" s="8"/>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8"/>
      <c r="AC150" s="4"/>
      <c r="AD150" s="4"/>
      <c r="AE150" s="4"/>
      <c r="AF150" s="4"/>
      <c r="AG150" s="4"/>
    </row>
    <row r="151" spans="1:33" s="1" customFormat="1" ht="15.75" customHeight="1" x14ac:dyDescent="0.15">
      <c r="A151" s="4"/>
      <c r="B151" s="8"/>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14"/>
      <c r="AC151" s="4"/>
      <c r="AD151" s="4"/>
      <c r="AE151" s="4"/>
      <c r="AF151" s="4"/>
      <c r="AG151" s="4"/>
    </row>
    <row r="152" spans="1:33" s="1" customFormat="1" ht="15.75" customHeight="1" x14ac:dyDescent="0.15">
      <c r="A152" s="4"/>
      <c r="B152" s="8"/>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8"/>
      <c r="AC152" s="4"/>
      <c r="AD152" s="4"/>
      <c r="AE152" s="4"/>
      <c r="AF152" s="4"/>
      <c r="AG152" s="4"/>
    </row>
    <row r="153" spans="1:33" s="1" customFormat="1" ht="15.75" customHeight="1" x14ac:dyDescent="0.15">
      <c r="A153" s="4"/>
      <c r="B153" s="8"/>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14"/>
      <c r="AC153" s="4"/>
      <c r="AD153" s="4"/>
      <c r="AE153" s="4"/>
      <c r="AF153" s="4"/>
      <c r="AG153" s="4"/>
    </row>
    <row r="154" spans="1:33" s="1" customFormat="1" ht="15.75" customHeight="1" x14ac:dyDescent="0.15">
      <c r="A154" s="4"/>
      <c r="B154" s="8"/>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8"/>
      <c r="AC154" s="4"/>
      <c r="AD154" s="4"/>
      <c r="AE154" s="4"/>
      <c r="AF154" s="4"/>
      <c r="AG154" s="4"/>
    </row>
    <row r="155" spans="1:33" s="1" customFormat="1" ht="15.75" customHeight="1" x14ac:dyDescent="0.15">
      <c r="A155" s="4"/>
      <c r="B155" s="8"/>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8"/>
      <c r="AC155" s="4"/>
      <c r="AD155" s="4"/>
      <c r="AE155" s="4"/>
      <c r="AF155" s="4"/>
      <c r="AG155" s="4"/>
    </row>
    <row r="156" spans="1:33" s="1" customFormat="1" ht="15.75" customHeight="1" x14ac:dyDescent="0.15">
      <c r="A156" s="4"/>
      <c r="B156" s="8"/>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8"/>
      <c r="AC156" s="4"/>
      <c r="AD156" s="4"/>
      <c r="AE156" s="4"/>
      <c r="AF156" s="4"/>
      <c r="AG156" s="4"/>
    </row>
    <row r="157" spans="1:33" s="1" customFormat="1" ht="15.75" customHeight="1" x14ac:dyDescent="0.15">
      <c r="A157" s="389"/>
      <c r="B157" s="8"/>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8"/>
      <c r="AC157" s="4"/>
      <c r="AD157" s="4"/>
      <c r="AE157" s="4"/>
      <c r="AF157" s="4"/>
      <c r="AG157" s="4"/>
    </row>
    <row r="158" spans="1:33" s="1" customFormat="1" ht="15.75" customHeight="1" x14ac:dyDescent="0.15">
      <c r="A158" s="14"/>
      <c r="B158" s="8"/>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4"/>
      <c r="AC158" s="4"/>
      <c r="AD158" s="4"/>
      <c r="AE158" s="4"/>
      <c r="AF158" s="4"/>
      <c r="AG158" s="4"/>
    </row>
    <row r="159" spans="1:33" s="1" customFormat="1" ht="15.75" customHeight="1" x14ac:dyDescent="0.15">
      <c r="A159" s="4"/>
      <c r="B159" s="31"/>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4"/>
      <c r="AC159" s="4"/>
      <c r="AD159" s="4"/>
      <c r="AE159" s="4"/>
      <c r="AF159" s="4"/>
      <c r="AG159" s="4"/>
    </row>
    <row r="160" spans="1:33" s="1" customFormat="1" ht="15.75" customHeight="1" x14ac:dyDescent="0.15">
      <c r="A160" s="4"/>
      <c r="B160" s="8"/>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4"/>
      <c r="AC160" s="4"/>
      <c r="AD160" s="4"/>
      <c r="AE160" s="4"/>
      <c r="AF160" s="4"/>
      <c r="AG160" s="4"/>
    </row>
    <row r="161" spans="1:33" s="1" customFormat="1" ht="15.75" customHeight="1" x14ac:dyDescent="0.15">
      <c r="A161" s="4"/>
      <c r="B161" s="8"/>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4"/>
      <c r="AC161" s="4"/>
      <c r="AD161" s="4"/>
      <c r="AE161" s="4"/>
      <c r="AF161" s="4"/>
      <c r="AG161" s="4"/>
    </row>
    <row r="162" spans="1:33" s="1" customFormat="1" ht="15.75" customHeight="1" x14ac:dyDescent="0.15">
      <c r="A162" s="4"/>
      <c r="B162" s="8"/>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4"/>
      <c r="AC162" s="4"/>
      <c r="AD162" s="4"/>
      <c r="AE162" s="4"/>
      <c r="AF162" s="4"/>
      <c r="AG162" s="4"/>
    </row>
    <row r="163" spans="1:33" s="1" customFormat="1" ht="15.75" customHeight="1" x14ac:dyDescent="0.15">
      <c r="A163" s="4"/>
      <c r="B163" s="8"/>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4"/>
      <c r="AC163" s="4"/>
      <c r="AD163" s="4"/>
      <c r="AE163" s="4"/>
      <c r="AF163" s="4"/>
      <c r="AG163" s="4"/>
    </row>
    <row r="164" spans="1:33" s="1" customFormat="1" ht="15.75" customHeight="1" x14ac:dyDescent="0.15">
      <c r="A164" s="4"/>
      <c r="B164" s="8"/>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4"/>
      <c r="AC164" s="4"/>
      <c r="AD164" s="4"/>
      <c r="AE164" s="4"/>
      <c r="AF164" s="4"/>
      <c r="AG164" s="4"/>
    </row>
    <row r="165" spans="1:33" s="1" customFormat="1" ht="15.75" customHeight="1" x14ac:dyDescent="0.15">
      <c r="A165" s="4"/>
      <c r="B165" s="8"/>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4"/>
      <c r="AC165" s="4"/>
      <c r="AD165" s="4"/>
      <c r="AE165" s="4"/>
      <c r="AF165" s="4"/>
      <c r="AG165" s="4"/>
    </row>
    <row r="166" spans="1:33" s="1" customFormat="1" ht="15.75" customHeight="1" x14ac:dyDescent="0.15">
      <c r="A166" s="4"/>
      <c r="B166" s="8"/>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4"/>
      <c r="AC166" s="4"/>
      <c r="AD166" s="4"/>
      <c r="AE166" s="4"/>
      <c r="AF166" s="4"/>
      <c r="AG166" s="4"/>
    </row>
    <row r="167" spans="1:33" s="1" customFormat="1" ht="15.75" customHeight="1" x14ac:dyDescent="0.15">
      <c r="A167" s="4"/>
      <c r="B167" s="8"/>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4"/>
      <c r="AC167" s="4"/>
      <c r="AD167" s="4"/>
      <c r="AE167" s="4"/>
      <c r="AF167" s="4"/>
      <c r="AG167" s="4"/>
    </row>
    <row r="168" spans="1:33" s="1" customFormat="1" ht="15.75" customHeight="1" x14ac:dyDescent="0.15">
      <c r="A168" s="4"/>
      <c r="B168" s="8"/>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4"/>
      <c r="AC168" s="4"/>
      <c r="AD168" s="4"/>
      <c r="AE168" s="4"/>
      <c r="AF168" s="4"/>
      <c r="AG168" s="4"/>
    </row>
    <row r="169" spans="1:33" s="1" customFormat="1" ht="15.75" customHeight="1" x14ac:dyDescent="0.15">
      <c r="A169" s="4"/>
      <c r="B169" s="8"/>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4"/>
      <c r="AC169" s="4"/>
      <c r="AD169" s="4"/>
      <c r="AE169" s="4"/>
      <c r="AF169" s="4"/>
      <c r="AG169" s="4"/>
    </row>
    <row r="170" spans="1:33" s="1" customFormat="1" ht="15.75" customHeight="1" x14ac:dyDescent="0.15">
      <c r="A170" s="4"/>
      <c r="B170" s="8"/>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4"/>
      <c r="AC170" s="4"/>
      <c r="AD170" s="4"/>
      <c r="AE170" s="4"/>
      <c r="AF170" s="4"/>
      <c r="AG170" s="4"/>
    </row>
    <row r="171" spans="1:33" s="1" customFormat="1" ht="15.75" customHeight="1" x14ac:dyDescent="0.15">
      <c r="A171" s="4"/>
      <c r="B171" s="31"/>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4"/>
      <c r="AC171" s="4"/>
      <c r="AD171" s="4"/>
      <c r="AE171" s="4"/>
      <c r="AF171" s="4"/>
      <c r="AG171" s="4"/>
    </row>
    <row r="172" spans="1:33" s="1" customFormat="1" ht="15.75" customHeight="1" x14ac:dyDescent="0.15">
      <c r="A172" s="4"/>
      <c r="B172" s="8"/>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4"/>
      <c r="AC172" s="4"/>
      <c r="AD172" s="4"/>
      <c r="AE172" s="4"/>
      <c r="AF172" s="4"/>
      <c r="AG172" s="4"/>
    </row>
    <row r="173" spans="1:33" s="1" customFormat="1" ht="15.75" customHeight="1" x14ac:dyDescent="0.15">
      <c r="A173" s="4"/>
      <c r="B173" s="31"/>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4"/>
      <c r="AC173" s="4"/>
      <c r="AD173" s="4"/>
      <c r="AE173" s="4"/>
      <c r="AF173" s="4"/>
      <c r="AG173" s="4"/>
    </row>
    <row r="174" spans="1:33" s="1" customFormat="1" ht="15.75" customHeight="1" x14ac:dyDescent="0.15">
      <c r="A174" s="4"/>
      <c r="B174" s="8"/>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4"/>
      <c r="AC174" s="4"/>
      <c r="AD174" s="4"/>
      <c r="AE174" s="4"/>
      <c r="AF174" s="4"/>
      <c r="AG174" s="4"/>
    </row>
    <row r="175" spans="1:33" s="1" customFormat="1" ht="15.75" customHeight="1" x14ac:dyDescent="0.15">
      <c r="A175" s="4"/>
      <c r="B175" s="8"/>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4"/>
      <c r="AC175" s="4"/>
      <c r="AD175" s="4"/>
      <c r="AE175" s="4"/>
      <c r="AF175" s="4"/>
      <c r="AG175" s="4"/>
    </row>
    <row r="176" spans="1:33" s="1" customFormat="1" ht="15.75" customHeight="1" x14ac:dyDescent="0.15">
      <c r="A176" s="4"/>
      <c r="B176" s="8"/>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4"/>
      <c r="AC176" s="4"/>
      <c r="AD176" s="4"/>
      <c r="AE176" s="4"/>
      <c r="AF176" s="4"/>
      <c r="AG176" s="4"/>
    </row>
    <row r="177" spans="1:33" s="1" customFormat="1" ht="15.75" customHeight="1" x14ac:dyDescent="0.15">
      <c r="A177" s="4"/>
      <c r="B177" s="8"/>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4"/>
      <c r="AC177" s="4"/>
      <c r="AD177" s="4"/>
      <c r="AE177" s="4"/>
      <c r="AF177" s="4"/>
      <c r="AG177" s="4"/>
    </row>
    <row r="178" spans="1:33" s="1" customFormat="1" ht="15.75" customHeight="1" x14ac:dyDescent="0.15">
      <c r="A178" s="4"/>
      <c r="B178" s="8"/>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4"/>
      <c r="AC178" s="4"/>
      <c r="AD178" s="4"/>
      <c r="AE178" s="4"/>
      <c r="AF178" s="4"/>
      <c r="AG178" s="4"/>
    </row>
    <row r="179" spans="1:33" s="1" customFormat="1" ht="15.75" customHeight="1" x14ac:dyDescent="0.15">
      <c r="A179" s="4"/>
      <c r="B179" s="8"/>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4"/>
      <c r="AC179" s="4"/>
      <c r="AD179" s="4"/>
      <c r="AE179" s="4"/>
      <c r="AF179" s="4"/>
      <c r="AG179" s="4"/>
    </row>
    <row r="180" spans="1:33" s="1" customFormat="1" ht="15.75" customHeight="1" x14ac:dyDescent="0.15">
      <c r="A180" s="4"/>
      <c r="B180" s="8"/>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4"/>
      <c r="AC180" s="4"/>
      <c r="AD180" s="4"/>
      <c r="AE180" s="4"/>
      <c r="AF180" s="4"/>
      <c r="AG180" s="4"/>
    </row>
    <row r="181" spans="1:33" s="1" customFormat="1" ht="15.75" customHeight="1" x14ac:dyDescent="0.15">
      <c r="A181" s="4"/>
      <c r="B181" s="8"/>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4"/>
      <c r="AC181" s="4"/>
      <c r="AD181" s="4"/>
      <c r="AE181" s="4"/>
      <c r="AF181" s="4"/>
      <c r="AG181" s="4"/>
    </row>
    <row r="182" spans="1:33" s="1" customFormat="1" ht="15.75" customHeight="1" x14ac:dyDescent="0.15">
      <c r="A182" s="4"/>
      <c r="B182" s="8"/>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4"/>
      <c r="AC182" s="4"/>
      <c r="AD182" s="4"/>
      <c r="AE182" s="4"/>
      <c r="AF182" s="4"/>
      <c r="AG182" s="4"/>
    </row>
    <row r="183" spans="1:33" s="1" customFormat="1" ht="15.75" customHeight="1" x14ac:dyDescent="0.15">
      <c r="B183" s="8"/>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4"/>
      <c r="AC183" s="4"/>
      <c r="AD183" s="4"/>
      <c r="AE183" s="4"/>
      <c r="AF183" s="4"/>
    </row>
    <row r="184" spans="1:33" s="1" customFormat="1" ht="15.75" customHeight="1" x14ac:dyDescent="0.15">
      <c r="B184" s="8"/>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4"/>
      <c r="AC184" s="4"/>
      <c r="AD184" s="4"/>
      <c r="AE184" s="4"/>
      <c r="AF184" s="4"/>
    </row>
    <row r="185" spans="1:33" s="1" customFormat="1" ht="15.75" customHeight="1" x14ac:dyDescent="0.15">
      <c r="B185" s="16"/>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row>
    <row r="186" spans="1:33" s="1" customFormat="1" ht="15.75" customHeight="1" x14ac:dyDescent="0.15">
      <c r="B186" s="16"/>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AB29:AB30"/>
    <mergeCell ref="B31:B35"/>
    <mergeCell ref="C31:N32"/>
    <mergeCell ref="O31:AA32"/>
    <mergeCell ref="AB31:AB32"/>
    <mergeCell ref="C33:N35"/>
    <mergeCell ref="AB33:AB35"/>
    <mergeCell ref="B29:B30"/>
    <mergeCell ref="C29:N30"/>
    <mergeCell ref="O29:AA30"/>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E13" sqref="E13:T14"/>
    </sheetView>
  </sheetViews>
  <sheetFormatPr defaultColWidth="3.625" defaultRowHeight="20.100000000000001" customHeight="1" x14ac:dyDescent="0.15"/>
  <cols>
    <col min="1" max="16384" width="3.625" style="322"/>
  </cols>
  <sheetData>
    <row r="1" spans="1:24" ht="20.100000000000001" customHeight="1" x14ac:dyDescent="0.15">
      <c r="A1" s="320" t="s">
        <v>693</v>
      </c>
      <c r="B1" s="321"/>
      <c r="C1" s="321"/>
      <c r="D1" s="321"/>
      <c r="X1" s="323"/>
    </row>
    <row r="2" spans="1:24" ht="20.100000000000001" customHeight="1" x14ac:dyDescent="0.15">
      <c r="A2" s="324"/>
      <c r="B2" s="325"/>
      <c r="C2" s="326"/>
      <c r="D2" s="326"/>
      <c r="E2" s="327"/>
      <c r="F2" s="327"/>
      <c r="G2" s="327"/>
      <c r="H2" s="327"/>
      <c r="I2" s="327"/>
      <c r="J2" s="327"/>
      <c r="K2" s="327"/>
      <c r="L2" s="327"/>
      <c r="M2" s="327"/>
      <c r="N2" s="327"/>
      <c r="O2" s="327"/>
      <c r="P2" s="578" t="s">
        <v>655</v>
      </c>
      <c r="Q2" s="578"/>
      <c r="R2" s="328"/>
      <c r="S2" s="329" t="s">
        <v>654</v>
      </c>
      <c r="T2" s="328"/>
      <c r="U2" s="329" t="s">
        <v>653</v>
      </c>
      <c r="V2" s="328"/>
      <c r="W2" s="329" t="s">
        <v>652</v>
      </c>
      <c r="X2" s="330"/>
    </row>
    <row r="3" spans="1:24" ht="20.100000000000001" customHeight="1" x14ac:dyDescent="0.15">
      <c r="A3" s="324"/>
      <c r="B3" s="325"/>
      <c r="C3" s="326" t="s">
        <v>748</v>
      </c>
      <c r="D3" s="326"/>
      <c r="E3" s="327"/>
      <c r="F3" s="327"/>
      <c r="G3" s="327"/>
      <c r="H3" s="327"/>
      <c r="I3" s="327"/>
      <c r="J3" s="327"/>
      <c r="K3" s="327"/>
      <c r="L3" s="327"/>
      <c r="M3" s="327"/>
      <c r="N3" s="327"/>
      <c r="O3" s="327"/>
      <c r="P3" s="327"/>
      <c r="Q3" s="327"/>
      <c r="R3" s="327"/>
      <c r="S3" s="327"/>
      <c r="T3" s="327"/>
      <c r="U3" s="327"/>
      <c r="V3" s="327"/>
      <c r="W3" s="327"/>
      <c r="X3" s="331"/>
    </row>
    <row r="4" spans="1:24" ht="20.100000000000001" customHeight="1" x14ac:dyDescent="0.15">
      <c r="A4" s="325"/>
      <c r="B4" s="325"/>
      <c r="C4" s="326"/>
      <c r="D4" s="326"/>
      <c r="E4" s="327"/>
      <c r="F4" s="327"/>
      <c r="G4" s="327"/>
      <c r="H4" s="327"/>
      <c r="I4" s="326"/>
      <c r="J4" s="326"/>
      <c r="K4" s="326"/>
      <c r="L4" s="326"/>
      <c r="M4" s="326"/>
      <c r="N4" s="326"/>
      <c r="O4" s="326"/>
      <c r="P4" s="326"/>
      <c r="Q4" s="326"/>
      <c r="R4" s="326"/>
      <c r="S4" s="326"/>
      <c r="T4" s="326"/>
      <c r="U4" s="326"/>
      <c r="V4" s="326"/>
      <c r="W4" s="326"/>
      <c r="X4" s="332"/>
    </row>
    <row r="5" spans="1:24" ht="20.100000000000001" customHeight="1" x14ac:dyDescent="0.15">
      <c r="A5" s="325"/>
      <c r="B5" s="325"/>
      <c r="C5" s="326"/>
      <c r="D5" s="326"/>
      <c r="E5" s="327"/>
      <c r="F5" s="327"/>
      <c r="G5" s="327"/>
      <c r="H5" s="327"/>
      <c r="I5" s="326"/>
      <c r="J5" s="326"/>
      <c r="K5" s="567" t="s" ph="1">
        <v>100</v>
      </c>
      <c r="L5" s="567"/>
      <c r="M5" s="567"/>
      <c r="N5" s="333"/>
      <c r="O5" s="576" ph="1"/>
      <c r="P5" s="576"/>
      <c r="Q5" s="576"/>
      <c r="R5" s="576"/>
      <c r="S5" s="576"/>
      <c r="T5" s="576"/>
      <c r="U5" s="576"/>
      <c r="V5" s="576"/>
      <c r="W5" s="576"/>
      <c r="X5" s="334" ph="1"/>
    </row>
    <row r="6" spans="1:24" ht="20.100000000000001" customHeight="1" x14ac:dyDescent="0.15">
      <c r="A6" s="325"/>
      <c r="B6" s="325"/>
      <c r="C6" s="326"/>
      <c r="D6" s="326"/>
      <c r="E6" s="327"/>
      <c r="F6" s="327"/>
      <c r="G6" s="327"/>
      <c r="H6" s="327"/>
      <c r="I6" s="326"/>
      <c r="J6" s="326"/>
      <c r="K6" s="568"/>
      <c r="L6" s="568"/>
      <c r="M6" s="568"/>
      <c r="N6" s="335"/>
      <c r="O6" s="577"/>
      <c r="P6" s="577"/>
      <c r="Q6" s="577"/>
      <c r="R6" s="577"/>
      <c r="S6" s="577"/>
      <c r="T6" s="577"/>
      <c r="U6" s="577"/>
      <c r="V6" s="577"/>
      <c r="W6" s="577"/>
      <c r="X6" s="334" ph="1"/>
    </row>
    <row r="7" spans="1:24" ht="20.100000000000001" customHeight="1" x14ac:dyDescent="0.15">
      <c r="A7" s="325"/>
      <c r="B7" s="325"/>
      <c r="C7" s="326"/>
      <c r="D7" s="326"/>
      <c r="E7" s="327"/>
      <c r="F7" s="327"/>
      <c r="G7" s="327"/>
      <c r="H7" s="327"/>
      <c r="I7" s="326"/>
      <c r="J7" s="326"/>
      <c r="K7" s="579" t="s" ph="1">
        <v>101</v>
      </c>
      <c r="L7" s="579"/>
      <c r="M7" s="579"/>
      <c r="N7" s="336" t="s">
        <v>694</v>
      </c>
      <c r="O7" s="580"/>
      <c r="P7" s="580"/>
      <c r="Q7" s="580"/>
      <c r="R7" s="580"/>
      <c r="S7" s="337" t="s" ph="1">
        <v>695</v>
      </c>
      <c r="T7" s="581"/>
      <c r="U7" s="581"/>
      <c r="V7" s="581"/>
      <c r="W7" s="581"/>
      <c r="X7" s="338"/>
    </row>
    <row r="8" spans="1:24" ht="20.100000000000001" customHeight="1" x14ac:dyDescent="0.15">
      <c r="A8" s="325"/>
      <c r="B8" s="325"/>
      <c r="C8" s="326"/>
      <c r="D8" s="326"/>
      <c r="E8" s="327"/>
      <c r="F8" s="327"/>
      <c r="G8" s="327"/>
      <c r="H8" s="327"/>
      <c r="I8" s="326"/>
      <c r="J8" s="326"/>
      <c r="K8" s="567"/>
      <c r="L8" s="567"/>
      <c r="M8" s="567"/>
      <c r="N8" s="333"/>
      <c r="O8" s="576" ph="1"/>
      <c r="P8" s="576"/>
      <c r="Q8" s="576"/>
      <c r="R8" s="576"/>
      <c r="S8" s="576"/>
      <c r="T8" s="576"/>
      <c r="U8" s="576"/>
      <c r="V8" s="576"/>
      <c r="W8" s="576"/>
      <c r="X8" s="334"/>
    </row>
    <row r="9" spans="1:24" ht="20.100000000000001" customHeight="1" x14ac:dyDescent="0.15">
      <c r="A9" s="325"/>
      <c r="B9" s="325"/>
      <c r="C9" s="326"/>
      <c r="D9" s="326"/>
      <c r="E9" s="327"/>
      <c r="F9" s="327"/>
      <c r="G9" s="327"/>
      <c r="H9" s="327"/>
      <c r="I9" s="326"/>
      <c r="J9" s="326"/>
      <c r="K9" s="568"/>
      <c r="L9" s="568"/>
      <c r="M9" s="568"/>
      <c r="N9" s="335"/>
      <c r="O9" s="577"/>
      <c r="P9" s="577"/>
      <c r="Q9" s="577"/>
      <c r="R9" s="577"/>
      <c r="S9" s="577"/>
      <c r="T9" s="577"/>
      <c r="U9" s="577"/>
      <c r="V9" s="577"/>
      <c r="W9" s="577"/>
      <c r="X9" s="334"/>
    </row>
    <row r="10" spans="1:24" ht="20.100000000000001" customHeight="1" x14ac:dyDescent="0.15">
      <c r="A10" s="339"/>
      <c r="B10" s="325"/>
      <c r="C10" s="326"/>
      <c r="D10" s="326"/>
      <c r="E10" s="327"/>
      <c r="F10" s="327"/>
      <c r="G10" s="327"/>
      <c r="H10" s="327"/>
      <c r="I10" s="326"/>
      <c r="J10" s="326"/>
      <c r="K10" s="567" t="s" ph="1">
        <v>102</v>
      </c>
      <c r="L10" s="567"/>
      <c r="M10" s="567"/>
      <c r="N10" s="333"/>
      <c r="O10" s="576" ph="1"/>
      <c r="P10" s="576"/>
      <c r="Q10" s="576"/>
      <c r="R10" s="576"/>
      <c r="S10" s="576"/>
      <c r="T10" s="576"/>
      <c r="U10" s="576"/>
      <c r="V10" s="576"/>
      <c r="W10" s="576"/>
      <c r="X10" s="340"/>
    </row>
    <row r="11" spans="1:24" ht="20.100000000000001" customHeight="1" x14ac:dyDescent="0.15">
      <c r="A11" s="325"/>
      <c r="B11" s="325"/>
      <c r="C11" s="326"/>
      <c r="D11" s="326"/>
      <c r="E11" s="327"/>
      <c r="F11" s="327"/>
      <c r="G11" s="327"/>
      <c r="H11" s="327"/>
      <c r="I11" s="326"/>
      <c r="J11" s="326"/>
      <c r="K11" s="568"/>
      <c r="L11" s="568"/>
      <c r="M11" s="568"/>
      <c r="N11" s="335"/>
      <c r="O11" s="577"/>
      <c r="P11" s="577"/>
      <c r="Q11" s="577"/>
      <c r="R11" s="577"/>
      <c r="S11" s="577"/>
      <c r="T11" s="577"/>
      <c r="U11" s="577"/>
      <c r="V11" s="577"/>
      <c r="W11" s="577"/>
      <c r="X11" s="340"/>
    </row>
    <row r="12" spans="1:24" ht="20.100000000000001" customHeight="1" x14ac:dyDescent="0.15">
      <c r="A12" s="325"/>
      <c r="B12" s="325"/>
      <c r="C12" s="326"/>
      <c r="D12" s="326"/>
      <c r="E12" s="327"/>
      <c r="F12" s="327"/>
      <c r="G12" s="327"/>
      <c r="H12" s="327"/>
      <c r="I12" s="326"/>
      <c r="J12" s="326"/>
      <c r="K12" s="326"/>
      <c r="L12" s="326"/>
      <c r="M12" s="326"/>
      <c r="N12" s="326"/>
      <c r="O12" s="326"/>
      <c r="P12" s="326"/>
      <c r="Q12" s="326"/>
      <c r="R12" s="326"/>
      <c r="S12" s="326"/>
      <c r="T12" s="326"/>
      <c r="U12" s="326"/>
      <c r="V12" s="326"/>
      <c r="W12" s="326"/>
      <c r="X12" s="332"/>
    </row>
    <row r="13" spans="1:24" ht="20.100000000000001" customHeight="1" x14ac:dyDescent="0.15">
      <c r="A13" s="325"/>
      <c r="B13" s="325"/>
      <c r="C13" s="326"/>
      <c r="D13" s="326"/>
      <c r="E13" s="569" t="s">
        <v>696</v>
      </c>
      <c r="F13" s="569"/>
      <c r="G13" s="569"/>
      <c r="H13" s="569"/>
      <c r="I13" s="569"/>
      <c r="J13" s="569"/>
      <c r="K13" s="569"/>
      <c r="L13" s="569"/>
      <c r="M13" s="569"/>
      <c r="N13" s="569"/>
      <c r="O13" s="569"/>
      <c r="P13" s="569"/>
      <c r="Q13" s="569"/>
      <c r="R13" s="569"/>
      <c r="S13" s="569"/>
      <c r="T13" s="569"/>
      <c r="U13" s="326"/>
      <c r="V13" s="326"/>
      <c r="W13" s="326"/>
      <c r="X13" s="332"/>
    </row>
    <row r="14" spans="1:24" ht="20.100000000000001" customHeight="1" x14ac:dyDescent="0.15">
      <c r="A14" s="325"/>
      <c r="B14" s="325"/>
      <c r="C14" s="326"/>
      <c r="D14" s="326"/>
      <c r="E14" s="569"/>
      <c r="F14" s="569"/>
      <c r="G14" s="569"/>
      <c r="H14" s="569"/>
      <c r="I14" s="569"/>
      <c r="J14" s="569"/>
      <c r="K14" s="569"/>
      <c r="L14" s="569"/>
      <c r="M14" s="569"/>
      <c r="N14" s="569"/>
      <c r="O14" s="569"/>
      <c r="P14" s="569"/>
      <c r="Q14" s="569"/>
      <c r="R14" s="569"/>
      <c r="S14" s="569"/>
      <c r="T14" s="569"/>
      <c r="U14" s="326"/>
      <c r="V14" s="326"/>
      <c r="W14" s="326"/>
      <c r="X14" s="332"/>
    </row>
    <row r="15" spans="1:24" ht="20.100000000000001" customHeight="1" x14ac:dyDescent="0.15">
      <c r="A15" s="325"/>
      <c r="B15" s="325"/>
      <c r="C15" s="326"/>
      <c r="D15" s="326"/>
      <c r="E15" s="341"/>
      <c r="F15" s="341"/>
      <c r="G15" s="341"/>
      <c r="H15" s="341"/>
      <c r="I15" s="341"/>
      <c r="J15" s="341"/>
      <c r="K15" s="341"/>
      <c r="L15" s="341"/>
      <c r="M15" s="341"/>
      <c r="N15" s="341"/>
      <c r="O15" s="341"/>
      <c r="P15" s="341"/>
      <c r="Q15" s="341"/>
      <c r="R15" s="341"/>
      <c r="S15" s="341"/>
      <c r="T15" s="341"/>
      <c r="U15" s="326"/>
      <c r="V15" s="326"/>
      <c r="W15" s="326"/>
      <c r="X15" s="332"/>
    </row>
    <row r="16" spans="1:24" ht="20.100000000000001" customHeight="1" x14ac:dyDescent="0.15">
      <c r="A16" s="320"/>
      <c r="C16" s="342" t="s">
        <v>697</v>
      </c>
      <c r="E16" s="341"/>
      <c r="F16" s="341"/>
      <c r="G16" s="341"/>
      <c r="H16" s="341"/>
      <c r="I16" s="341"/>
      <c r="J16" s="341"/>
      <c r="K16" s="341"/>
      <c r="L16" s="341"/>
      <c r="M16" s="341"/>
      <c r="N16" s="341"/>
      <c r="O16" s="341"/>
      <c r="P16" s="341"/>
      <c r="Q16" s="341"/>
      <c r="R16" s="341"/>
      <c r="S16" s="341"/>
      <c r="T16" s="341"/>
      <c r="U16" s="326"/>
      <c r="V16" s="326"/>
      <c r="W16" s="326"/>
      <c r="X16" s="332"/>
    </row>
    <row r="17" spans="1:39" ht="20.100000000000001" customHeight="1" x14ac:dyDescent="0.15">
      <c r="C17" s="342" t="s">
        <v>698</v>
      </c>
      <c r="E17" s="341"/>
      <c r="F17" s="341"/>
      <c r="G17" s="341"/>
      <c r="H17" s="341"/>
      <c r="I17" s="341"/>
      <c r="J17" s="341"/>
      <c r="K17" s="341"/>
      <c r="L17" s="341"/>
      <c r="M17" s="341"/>
      <c r="N17" s="341"/>
      <c r="O17" s="341"/>
      <c r="P17" s="341"/>
      <c r="Q17" s="341"/>
      <c r="R17" s="341"/>
      <c r="S17" s="341"/>
      <c r="T17" s="341"/>
      <c r="U17" s="326"/>
      <c r="V17" s="326"/>
      <c r="W17" s="326"/>
      <c r="X17" s="332"/>
    </row>
    <row r="18" spans="1:39" ht="20.100000000000001" customHeight="1" x14ac:dyDescent="0.15">
      <c r="A18" s="325"/>
      <c r="B18" s="325"/>
      <c r="C18" s="326"/>
      <c r="D18" s="326"/>
      <c r="E18" s="327"/>
      <c r="F18" s="327"/>
      <c r="G18" s="327"/>
      <c r="H18" s="327"/>
      <c r="I18" s="326"/>
      <c r="J18" s="326"/>
      <c r="K18" s="326"/>
      <c r="L18" s="326"/>
      <c r="M18" s="326"/>
      <c r="N18" s="326"/>
      <c r="O18" s="326"/>
      <c r="P18" s="326"/>
      <c r="Q18" s="326"/>
      <c r="R18" s="326"/>
      <c r="S18" s="326"/>
      <c r="T18" s="326"/>
      <c r="U18" s="326"/>
      <c r="V18" s="326"/>
      <c r="W18" s="326"/>
      <c r="X18" s="332"/>
    </row>
    <row r="19" spans="1:39" ht="20.100000000000001" customHeight="1" x14ac:dyDescent="0.15">
      <c r="A19" s="325"/>
      <c r="B19" s="324"/>
      <c r="C19" s="327"/>
      <c r="D19" s="327"/>
      <c r="E19" s="327"/>
      <c r="F19" s="327"/>
      <c r="G19" s="327"/>
      <c r="H19" s="327"/>
      <c r="I19" s="327"/>
      <c r="J19" s="327"/>
      <c r="K19" s="327"/>
      <c r="L19" s="327"/>
      <c r="M19" s="327"/>
      <c r="N19" s="327"/>
      <c r="O19" s="327"/>
      <c r="P19" s="327"/>
      <c r="Q19" s="327"/>
      <c r="R19" s="327"/>
      <c r="S19" s="327"/>
      <c r="T19" s="327"/>
      <c r="U19" s="327"/>
      <c r="V19" s="327"/>
      <c r="W19" s="327"/>
      <c r="X19" s="331"/>
    </row>
    <row r="20" spans="1:39" ht="20.100000000000001" customHeight="1" x14ac:dyDescent="0.15">
      <c r="A20" s="324"/>
      <c r="B20" s="325"/>
      <c r="C20" s="570" t="s">
        <v>94</v>
      </c>
      <c r="D20" s="571"/>
      <c r="E20" s="572"/>
      <c r="F20" s="573" t="s">
        <v>655</v>
      </c>
      <c r="G20" s="574"/>
      <c r="H20" s="343"/>
      <c r="I20" s="344" t="s">
        <v>654</v>
      </c>
      <c r="J20" s="343"/>
      <c r="K20" s="574" t="s">
        <v>668</v>
      </c>
      <c r="L20" s="575"/>
      <c r="M20" s="345"/>
      <c r="N20" s="345"/>
      <c r="O20" s="345"/>
      <c r="P20" s="345"/>
      <c r="Q20" s="345"/>
      <c r="R20" s="345"/>
      <c r="S20" s="345"/>
      <c r="T20" s="345"/>
      <c r="U20" s="327"/>
      <c r="V20" s="327"/>
      <c r="W20" s="327"/>
      <c r="X20" s="331"/>
    </row>
    <row r="21" spans="1:39" ht="20.100000000000001" customHeight="1" x14ac:dyDescent="0.15">
      <c r="A21" s="324"/>
      <c r="B21" s="324"/>
      <c r="C21" s="327"/>
      <c r="D21" s="345"/>
      <c r="E21" s="346"/>
      <c r="F21" s="346"/>
      <c r="G21" s="345"/>
      <c r="H21" s="327"/>
      <c r="I21" s="345"/>
      <c r="J21" s="345"/>
      <c r="K21" s="345"/>
      <c r="L21" s="345"/>
      <c r="M21" s="345"/>
      <c r="N21" s="345"/>
      <c r="O21" s="345"/>
      <c r="P21" s="345"/>
      <c r="Q21" s="345"/>
      <c r="R21" s="345"/>
      <c r="S21" s="345"/>
      <c r="T21" s="345"/>
      <c r="U21" s="345"/>
      <c r="V21" s="345"/>
      <c r="W21" s="327"/>
      <c r="X21" s="331"/>
      <c r="AH21" s="347"/>
      <c r="AI21" s="347"/>
      <c r="AJ21" s="347"/>
      <c r="AK21" s="347"/>
      <c r="AL21" s="347"/>
      <c r="AM21" s="347"/>
    </row>
    <row r="22" spans="1:39" s="320" customFormat="1" ht="18" customHeight="1" x14ac:dyDescent="0.15">
      <c r="A22" s="348"/>
      <c r="C22" s="564" t="s">
        <v>93</v>
      </c>
      <c r="D22" s="565"/>
      <c r="E22" s="349" t="s">
        <v>95</v>
      </c>
      <c r="F22" s="350"/>
      <c r="G22" s="350"/>
      <c r="H22" s="350"/>
      <c r="I22" s="350"/>
      <c r="J22" s="350"/>
      <c r="K22" s="351"/>
      <c r="N22" s="564" t="s">
        <v>93</v>
      </c>
      <c r="O22" s="565"/>
      <c r="P22" s="566" t="s">
        <v>684</v>
      </c>
      <c r="Q22" s="566"/>
      <c r="R22" s="566"/>
      <c r="S22" s="566"/>
      <c r="T22" s="566"/>
      <c r="U22" s="566"/>
      <c r="AH22" s="352"/>
      <c r="AI22" s="352"/>
      <c r="AJ22" s="353"/>
      <c r="AK22" s="353"/>
      <c r="AL22" s="353"/>
      <c r="AM22" s="352"/>
    </row>
    <row r="23" spans="1:39" s="320" customFormat="1" ht="18" customHeight="1" x14ac:dyDescent="0.15">
      <c r="A23" s="348"/>
      <c r="C23" s="545" t="s">
        <v>674</v>
      </c>
      <c r="D23" s="546"/>
      <c r="E23" s="354" t="s">
        <v>685</v>
      </c>
      <c r="F23" s="355"/>
      <c r="G23" s="355"/>
      <c r="H23" s="355"/>
      <c r="I23" s="355"/>
      <c r="J23" s="355"/>
      <c r="K23" s="356"/>
      <c r="N23" s="545" t="s">
        <v>674</v>
      </c>
      <c r="O23" s="546"/>
      <c r="P23" s="547" t="s">
        <v>686</v>
      </c>
      <c r="Q23" s="547"/>
      <c r="R23" s="547"/>
      <c r="S23" s="547"/>
      <c r="T23" s="547"/>
      <c r="U23" s="547"/>
      <c r="AH23" s="352"/>
      <c r="AI23" s="352"/>
      <c r="AJ23" s="357"/>
      <c r="AK23" s="357"/>
      <c r="AL23" s="357"/>
      <c r="AM23" s="352"/>
    </row>
    <row r="24" spans="1:39" s="320" customFormat="1" ht="18" customHeight="1" x14ac:dyDescent="0.15">
      <c r="A24" s="348"/>
      <c r="C24" s="545"/>
      <c r="D24" s="546"/>
      <c r="E24" s="354" t="s">
        <v>687</v>
      </c>
      <c r="F24" s="355"/>
      <c r="G24" s="355"/>
      <c r="H24" s="355"/>
      <c r="I24" s="355"/>
      <c r="J24" s="355"/>
      <c r="K24" s="356"/>
      <c r="N24" s="545" t="s">
        <v>674</v>
      </c>
      <c r="O24" s="546"/>
      <c r="P24" s="547" t="s">
        <v>688</v>
      </c>
      <c r="Q24" s="547"/>
      <c r="R24" s="547"/>
      <c r="S24" s="547"/>
      <c r="T24" s="547"/>
      <c r="U24" s="547"/>
      <c r="AH24" s="352"/>
      <c r="AI24" s="352"/>
      <c r="AJ24" s="357"/>
      <c r="AK24" s="357"/>
      <c r="AL24" s="357"/>
      <c r="AM24" s="352"/>
    </row>
    <row r="25" spans="1:39" s="320" customFormat="1" ht="18" customHeight="1" x14ac:dyDescent="0.15">
      <c r="A25" s="348"/>
      <c r="C25" s="548" t="s">
        <v>692</v>
      </c>
      <c r="D25" s="549"/>
      <c r="E25" s="354" t="s">
        <v>699</v>
      </c>
      <c r="F25" s="358"/>
      <c r="G25" s="358"/>
      <c r="H25" s="358"/>
      <c r="I25" s="358"/>
      <c r="J25" s="358"/>
      <c r="K25" s="359"/>
      <c r="N25" s="545"/>
      <c r="O25" s="546"/>
      <c r="P25" s="550" t="s">
        <v>689</v>
      </c>
      <c r="Q25" s="550"/>
      <c r="R25" s="550"/>
      <c r="S25" s="550"/>
      <c r="T25" s="550"/>
      <c r="U25" s="550"/>
      <c r="AH25" s="352"/>
      <c r="AI25" s="352"/>
      <c r="AJ25" s="360"/>
      <c r="AK25" s="360"/>
      <c r="AL25" s="360"/>
      <c r="AM25" s="352"/>
    </row>
    <row r="26" spans="1:39" s="320" customFormat="1" ht="18" customHeight="1" x14ac:dyDescent="0.15">
      <c r="A26" s="348"/>
      <c r="C26" s="545"/>
      <c r="D26" s="546"/>
      <c r="E26" s="361" t="s">
        <v>700</v>
      </c>
      <c r="F26" s="362"/>
      <c r="G26" s="362"/>
      <c r="H26" s="362"/>
      <c r="I26" s="362"/>
      <c r="J26" s="362"/>
      <c r="K26" s="363"/>
      <c r="N26" s="364" t="s">
        <v>690</v>
      </c>
      <c r="R26" s="360"/>
      <c r="S26" s="360"/>
      <c r="T26" s="360"/>
      <c r="AH26" s="352"/>
      <c r="AI26" s="365"/>
      <c r="AJ26" s="365"/>
      <c r="AK26" s="365"/>
      <c r="AL26" s="365"/>
      <c r="AM26" s="352"/>
    </row>
    <row r="27" spans="1:39" s="320" customFormat="1" ht="18" customHeight="1" x14ac:dyDescent="0.15">
      <c r="A27" s="348"/>
      <c r="C27" s="364" t="s">
        <v>691</v>
      </c>
      <c r="D27" s="364"/>
      <c r="T27" s="348"/>
      <c r="U27" s="348"/>
      <c r="V27" s="348"/>
      <c r="W27" s="348"/>
      <c r="AH27" s="352"/>
      <c r="AI27" s="352"/>
      <c r="AJ27" s="352"/>
      <c r="AK27" s="352"/>
      <c r="AL27" s="352"/>
      <c r="AM27" s="352"/>
    </row>
    <row r="28" spans="1:39" ht="20.100000000000001" customHeight="1" x14ac:dyDescent="0.15">
      <c r="A28" s="325"/>
      <c r="B28" s="325"/>
      <c r="C28" s="346"/>
      <c r="D28" s="346"/>
      <c r="E28" s="346"/>
      <c r="F28" s="346"/>
      <c r="G28" s="346"/>
      <c r="H28" s="346"/>
      <c r="I28" s="346"/>
      <c r="J28" s="346"/>
      <c r="K28" s="346"/>
      <c r="L28" s="346"/>
      <c r="M28" s="346"/>
      <c r="N28" s="346"/>
      <c r="O28" s="346"/>
      <c r="P28" s="346"/>
      <c r="Q28" s="346"/>
      <c r="R28" s="346"/>
      <c r="S28" s="346"/>
      <c r="T28" s="346"/>
      <c r="U28" s="346"/>
      <c r="V28" s="346"/>
      <c r="W28" s="326"/>
      <c r="X28" s="332"/>
      <c r="AH28" s="347"/>
      <c r="AI28" s="347"/>
      <c r="AJ28" s="347"/>
      <c r="AK28" s="347"/>
      <c r="AL28" s="347"/>
      <c r="AM28" s="347"/>
    </row>
    <row r="29" spans="1:39" ht="20.100000000000001" customHeight="1" x14ac:dyDescent="0.15">
      <c r="A29" s="325"/>
      <c r="B29" s="325"/>
      <c r="C29" s="539" t="s">
        <v>701</v>
      </c>
      <c r="D29" s="540"/>
      <c r="E29" s="540"/>
      <c r="F29" s="551"/>
      <c r="G29" s="555"/>
      <c r="H29" s="556"/>
      <c r="I29" s="556"/>
      <c r="J29" s="556"/>
      <c r="K29" s="556"/>
      <c r="L29" s="556"/>
      <c r="M29" s="556"/>
      <c r="N29" s="556"/>
      <c r="O29" s="556"/>
      <c r="P29" s="556"/>
      <c r="Q29" s="556"/>
      <c r="R29" s="556"/>
      <c r="S29" s="557"/>
      <c r="T29" s="366" t="s">
        <v>674</v>
      </c>
      <c r="U29" s="560" t="s">
        <v>129</v>
      </c>
      <c r="V29" s="561"/>
      <c r="W29" s="326"/>
      <c r="X29" s="332"/>
      <c r="AH29" s="347"/>
      <c r="AI29" s="347"/>
      <c r="AJ29" s="347"/>
      <c r="AK29" s="347"/>
      <c r="AL29" s="347"/>
      <c r="AM29" s="347"/>
    </row>
    <row r="30" spans="1:39" ht="20.100000000000001" customHeight="1" x14ac:dyDescent="0.15">
      <c r="A30" s="325"/>
      <c r="B30" s="325"/>
      <c r="C30" s="552"/>
      <c r="D30" s="553"/>
      <c r="E30" s="553"/>
      <c r="F30" s="554"/>
      <c r="G30" s="558"/>
      <c r="H30" s="532"/>
      <c r="I30" s="532"/>
      <c r="J30" s="532"/>
      <c r="K30" s="532"/>
      <c r="L30" s="532"/>
      <c r="M30" s="532"/>
      <c r="N30" s="532"/>
      <c r="O30" s="532"/>
      <c r="P30" s="532"/>
      <c r="Q30" s="532"/>
      <c r="R30" s="532"/>
      <c r="S30" s="559"/>
      <c r="T30" s="367"/>
      <c r="U30" s="562" t="s">
        <v>130</v>
      </c>
      <c r="V30" s="563"/>
      <c r="W30" s="326"/>
      <c r="X30" s="332"/>
    </row>
    <row r="31" spans="1:39" ht="20.100000000000001" customHeight="1" x14ac:dyDescent="0.15">
      <c r="A31" s="325"/>
      <c r="B31" s="325"/>
      <c r="C31" s="368"/>
      <c r="D31" s="368"/>
      <c r="E31" s="368"/>
      <c r="F31" s="368"/>
      <c r="G31" s="368"/>
      <c r="H31" s="368"/>
      <c r="I31" s="368"/>
      <c r="J31" s="368"/>
      <c r="K31" s="368"/>
      <c r="L31" s="368"/>
      <c r="M31" s="368"/>
      <c r="N31" s="368"/>
      <c r="O31" s="368"/>
      <c r="P31" s="368"/>
      <c r="Q31" s="368"/>
      <c r="R31" s="368"/>
      <c r="S31" s="346"/>
      <c r="T31" s="346"/>
      <c r="U31" s="346"/>
      <c r="V31" s="346"/>
      <c r="W31" s="326"/>
      <c r="X31" s="332"/>
    </row>
    <row r="32" spans="1:39" ht="20.100000000000001" customHeight="1" x14ac:dyDescent="0.15">
      <c r="A32" s="325"/>
      <c r="B32" s="325"/>
      <c r="C32" s="369" t="s">
        <v>702</v>
      </c>
      <c r="D32" s="346"/>
      <c r="E32" s="346"/>
      <c r="F32" s="346"/>
      <c r="G32" s="346"/>
      <c r="H32" s="346"/>
      <c r="I32" s="346"/>
      <c r="J32" s="346"/>
      <c r="K32" s="346"/>
      <c r="L32" s="346"/>
      <c r="M32" s="346"/>
      <c r="N32" s="346"/>
      <c r="O32" s="346"/>
      <c r="P32" s="346"/>
      <c r="Q32" s="346"/>
      <c r="R32" s="346"/>
      <c r="S32" s="346"/>
      <c r="T32" s="346"/>
      <c r="U32" s="346"/>
      <c r="V32" s="346"/>
      <c r="W32" s="326"/>
      <c r="X32" s="332"/>
    </row>
    <row r="33" spans="1:24" ht="20.100000000000001" customHeight="1" x14ac:dyDescent="0.15">
      <c r="A33" s="325"/>
      <c r="B33" s="325"/>
      <c r="C33" s="326"/>
      <c r="D33" s="326"/>
      <c r="E33" s="326"/>
      <c r="F33" s="326"/>
      <c r="G33" s="326"/>
      <c r="H33" s="326"/>
      <c r="I33" s="326"/>
      <c r="J33" s="326"/>
      <c r="K33" s="326"/>
      <c r="L33" s="326"/>
      <c r="M33" s="326"/>
      <c r="N33" s="326"/>
      <c r="O33" s="327"/>
      <c r="P33" s="326"/>
      <c r="Q33" s="326"/>
      <c r="R33" s="326"/>
      <c r="S33" s="326"/>
      <c r="T33" s="326"/>
      <c r="U33" s="346"/>
      <c r="V33" s="346"/>
      <c r="W33" s="326"/>
      <c r="X33" s="332"/>
    </row>
    <row r="34" spans="1:24" ht="20.100000000000001" customHeight="1" x14ac:dyDescent="0.15">
      <c r="A34" s="325"/>
      <c r="B34" s="325"/>
      <c r="C34" s="369" t="s">
        <v>703</v>
      </c>
      <c r="D34" s="346"/>
      <c r="E34" s="346"/>
      <c r="F34" s="346"/>
      <c r="G34" s="346"/>
      <c r="H34" s="346"/>
      <c r="I34" s="346"/>
      <c r="J34" s="346"/>
      <c r="K34" s="346"/>
      <c r="L34" s="346"/>
      <c r="M34" s="346"/>
      <c r="N34" s="346"/>
      <c r="O34" s="346"/>
      <c r="P34" s="346"/>
      <c r="Q34" s="346"/>
      <c r="R34" s="346"/>
      <c r="S34" s="346"/>
      <c r="T34" s="346"/>
      <c r="U34" s="346"/>
      <c r="V34" s="346"/>
      <c r="W34" s="326"/>
      <c r="X34" s="332"/>
    </row>
    <row r="35" spans="1:24" ht="20.100000000000001" customHeight="1" x14ac:dyDescent="0.15">
      <c r="A35" s="325"/>
      <c r="B35" s="325"/>
      <c r="C35" s="518" t="s">
        <v>103</v>
      </c>
      <c r="D35" s="519"/>
      <c r="E35" s="519"/>
      <c r="F35" s="520"/>
      <c r="G35" s="522"/>
      <c r="H35" s="522"/>
      <c r="I35" s="522"/>
      <c r="J35" s="522"/>
      <c r="K35" s="522"/>
      <c r="L35" s="522"/>
      <c r="M35" s="523" t="s">
        <v>104</v>
      </c>
      <c r="N35" s="524"/>
      <c r="O35" s="524"/>
      <c r="P35" s="525"/>
      <c r="Q35" s="526"/>
      <c r="R35" s="522"/>
      <c r="S35" s="522"/>
      <c r="T35" s="522"/>
      <c r="U35" s="522"/>
      <c r="V35" s="527"/>
      <c r="W35" s="326"/>
      <c r="X35" s="332"/>
    </row>
    <row r="36" spans="1:24" ht="20.100000000000001" customHeight="1" x14ac:dyDescent="0.15">
      <c r="A36" s="325"/>
      <c r="B36" s="325"/>
      <c r="C36" s="518" t="s">
        <v>96</v>
      </c>
      <c r="D36" s="519"/>
      <c r="E36" s="519"/>
      <c r="F36" s="520"/>
      <c r="G36" s="522"/>
      <c r="H36" s="522"/>
      <c r="I36" s="522"/>
      <c r="J36" s="522"/>
      <c r="K36" s="522"/>
      <c r="L36" s="522"/>
      <c r="M36" s="523" t="s">
        <v>97</v>
      </c>
      <c r="N36" s="524"/>
      <c r="O36" s="524"/>
      <c r="P36" s="525"/>
      <c r="Q36" s="526"/>
      <c r="R36" s="522"/>
      <c r="S36" s="522"/>
      <c r="T36" s="522"/>
      <c r="U36" s="522"/>
      <c r="V36" s="527"/>
      <c r="W36" s="326"/>
      <c r="X36" s="332"/>
    </row>
    <row r="37" spans="1:24" ht="20.100000000000001" customHeight="1" thickBot="1" x14ac:dyDescent="0.2">
      <c r="A37" s="325"/>
      <c r="B37" s="325"/>
      <c r="C37" s="539" t="s">
        <v>105</v>
      </c>
      <c r="D37" s="540"/>
      <c r="E37" s="540"/>
      <c r="F37" s="541"/>
      <c r="G37" s="542"/>
      <c r="H37" s="543"/>
      <c r="I37" s="543"/>
      <c r="J37" s="543"/>
      <c r="K37" s="543"/>
      <c r="L37" s="543"/>
      <c r="M37" s="543"/>
      <c r="N37" s="543"/>
      <c r="O37" s="543"/>
      <c r="P37" s="543"/>
      <c r="Q37" s="543"/>
      <c r="R37" s="543"/>
      <c r="S37" s="543"/>
      <c r="T37" s="543"/>
      <c r="U37" s="543"/>
      <c r="V37" s="544"/>
      <c r="W37" s="326"/>
      <c r="X37" s="332"/>
    </row>
    <row r="38" spans="1:24" ht="20.100000000000001" customHeight="1" thickTop="1" x14ac:dyDescent="0.15">
      <c r="A38" s="325"/>
      <c r="B38" s="325"/>
      <c r="C38" s="529" t="s">
        <v>98</v>
      </c>
      <c r="D38" s="530"/>
      <c r="E38" s="530"/>
      <c r="F38" s="531"/>
      <c r="G38" s="532"/>
      <c r="H38" s="532"/>
      <c r="I38" s="532"/>
      <c r="J38" s="532"/>
      <c r="K38" s="532"/>
      <c r="L38" s="532"/>
      <c r="M38" s="533" t="s">
        <v>107</v>
      </c>
      <c r="N38" s="534"/>
      <c r="O38" s="534"/>
      <c r="P38" s="534"/>
      <c r="Q38" s="535"/>
      <c r="R38" s="535"/>
      <c r="S38" s="535"/>
      <c r="T38" s="535"/>
      <c r="U38" s="535"/>
      <c r="V38" s="370" t="s">
        <v>106</v>
      </c>
      <c r="W38" s="326"/>
      <c r="X38" s="332"/>
    </row>
    <row r="39" spans="1:24" ht="20.100000000000001" customHeight="1" x14ac:dyDescent="0.15">
      <c r="A39" s="325"/>
      <c r="B39" s="325"/>
      <c r="C39" s="518" t="s">
        <v>99</v>
      </c>
      <c r="D39" s="519"/>
      <c r="E39" s="519"/>
      <c r="F39" s="520"/>
      <c r="G39" s="536"/>
      <c r="H39" s="537"/>
      <c r="I39" s="537"/>
      <c r="J39" s="537"/>
      <c r="K39" s="537"/>
      <c r="L39" s="538"/>
      <c r="M39" s="533" t="s">
        <v>107</v>
      </c>
      <c r="N39" s="534"/>
      <c r="O39" s="534"/>
      <c r="P39" s="534"/>
      <c r="Q39" s="535"/>
      <c r="R39" s="535"/>
      <c r="S39" s="535"/>
      <c r="T39" s="535"/>
      <c r="U39" s="535"/>
      <c r="V39" s="370" t="s">
        <v>106</v>
      </c>
      <c r="W39" s="326"/>
      <c r="X39" s="332"/>
    </row>
    <row r="40" spans="1:24" ht="20.100000000000001" customHeight="1" x14ac:dyDescent="0.15">
      <c r="A40" s="325"/>
      <c r="B40" s="325"/>
      <c r="C40" s="518" t="s">
        <v>96</v>
      </c>
      <c r="D40" s="519"/>
      <c r="E40" s="519"/>
      <c r="F40" s="520"/>
      <c r="G40" s="522"/>
      <c r="H40" s="522"/>
      <c r="I40" s="522"/>
      <c r="J40" s="522"/>
      <c r="K40" s="522"/>
      <c r="L40" s="522"/>
      <c r="M40" s="523" t="s">
        <v>97</v>
      </c>
      <c r="N40" s="524"/>
      <c r="O40" s="524"/>
      <c r="P40" s="525"/>
      <c r="Q40" s="526"/>
      <c r="R40" s="522"/>
      <c r="S40" s="522"/>
      <c r="T40" s="522"/>
      <c r="U40" s="522"/>
      <c r="V40" s="527"/>
      <c r="W40" s="326"/>
      <c r="X40" s="332"/>
    </row>
    <row r="41" spans="1:24" ht="20.100000000000001" customHeight="1" x14ac:dyDescent="0.15">
      <c r="A41" s="325"/>
      <c r="B41" s="325"/>
      <c r="C41" s="518" t="s">
        <v>704</v>
      </c>
      <c r="D41" s="519"/>
      <c r="E41" s="519"/>
      <c r="F41" s="520"/>
      <c r="G41" s="528"/>
      <c r="H41" s="522"/>
      <c r="I41" s="522"/>
      <c r="J41" s="522"/>
      <c r="K41" s="522"/>
      <c r="L41" s="522"/>
      <c r="M41" s="522"/>
      <c r="N41" s="522"/>
      <c r="O41" s="522"/>
      <c r="P41" s="522"/>
      <c r="Q41" s="522"/>
      <c r="R41" s="522"/>
      <c r="S41" s="522"/>
      <c r="T41" s="522"/>
      <c r="U41" s="522"/>
      <c r="V41" s="527"/>
      <c r="W41" s="326"/>
      <c r="X41" s="332"/>
    </row>
    <row r="42" spans="1:24" ht="20.100000000000001" customHeight="1" x14ac:dyDescent="0.15">
      <c r="A42" s="325"/>
      <c r="B42" s="325"/>
      <c r="C42" s="518" t="s">
        <v>666</v>
      </c>
      <c r="D42" s="519"/>
      <c r="E42" s="519"/>
      <c r="F42" s="520"/>
      <c r="G42" s="367"/>
      <c r="H42" s="371" t="s">
        <v>656</v>
      </c>
      <c r="I42" s="371"/>
      <c r="J42" s="367"/>
      <c r="K42" s="371" t="s">
        <v>657</v>
      </c>
      <c r="L42" s="521" t="s">
        <v>667</v>
      </c>
      <c r="M42" s="521"/>
      <c r="N42" s="521"/>
      <c r="O42" s="521"/>
      <c r="P42" s="521"/>
      <c r="Q42" s="367"/>
      <c r="R42" s="371" t="s">
        <v>656</v>
      </c>
      <c r="S42" s="367"/>
      <c r="T42" s="371" t="s">
        <v>657</v>
      </c>
      <c r="U42" s="372" t="s">
        <v>705</v>
      </c>
      <c r="V42" s="373"/>
      <c r="W42" s="326"/>
      <c r="X42" s="332"/>
    </row>
    <row r="43" spans="1:24" ht="20.100000000000001" customHeight="1" x14ac:dyDescent="0.15">
      <c r="X43" s="323"/>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73" priority="9">
      <formula>LEN(TRIM(F2))=0</formula>
    </cfRule>
  </conditionalFormatting>
  <conditionalFormatting sqref="T29:T30">
    <cfRule type="containsBlanks" dxfId="72" priority="8">
      <formula>LEN(TRIM(T29))=0</formula>
    </cfRule>
  </conditionalFormatting>
  <conditionalFormatting sqref="S42">
    <cfRule type="containsBlanks" dxfId="71" priority="7">
      <formula>LEN(TRIM(S42))=0</formula>
    </cfRule>
  </conditionalFormatting>
  <conditionalFormatting sqref="Q42">
    <cfRule type="containsBlanks" dxfId="70" priority="6">
      <formula>LEN(TRIM(Q42))=0</formula>
    </cfRule>
  </conditionalFormatting>
  <conditionalFormatting sqref="J42">
    <cfRule type="containsBlanks" dxfId="69" priority="5">
      <formula>LEN(TRIM(J42))=0</formula>
    </cfRule>
  </conditionalFormatting>
  <conditionalFormatting sqref="G42">
    <cfRule type="containsBlanks" dxfId="68" priority="4">
      <formula>LEN(TRIM(G42))=0</formula>
    </cfRule>
  </conditionalFormatting>
  <conditionalFormatting sqref="Q39:U39">
    <cfRule type="containsBlanks" dxfId="67" priority="3">
      <formula>LEN(TRIM(Q39))=0</formula>
    </cfRule>
  </conditionalFormatting>
  <conditionalFormatting sqref="C23:C26">
    <cfRule type="containsBlanks" dxfId="66" priority="2">
      <formula>LEN(TRIM(C23))=0</formula>
    </cfRule>
  </conditionalFormatting>
  <conditionalFormatting sqref="N23:N25">
    <cfRule type="containsBlanks" dxfId="65"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tabSelected="1" view="pageBreakPreview" zoomScaleNormal="100" zoomScaleSheetLayoutView="100" workbookViewId="0">
      <selection activeCell="B1" sqref="B1:X2"/>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3" width="3.625" style="69"/>
    <col min="24" max="24" width="3.625" style="69" customWidth="1"/>
    <col min="25" max="26" width="3.625" style="69"/>
    <col min="27" max="31" width="0" style="69" hidden="1" customWidth="1"/>
    <col min="32" max="16384" width="3.625" style="69"/>
  </cols>
  <sheetData>
    <row r="1" spans="2:40" ht="18" customHeight="1" x14ac:dyDescent="0.15">
      <c r="B1" s="752" t="s">
        <v>172</v>
      </c>
      <c r="C1" s="752"/>
      <c r="D1" s="752"/>
      <c r="E1" s="752"/>
      <c r="F1" s="752"/>
      <c r="G1" s="752"/>
      <c r="H1" s="752"/>
      <c r="I1" s="752"/>
      <c r="J1" s="752"/>
      <c r="K1" s="752"/>
      <c r="L1" s="752"/>
      <c r="M1" s="752"/>
      <c r="N1" s="752"/>
      <c r="O1" s="752"/>
      <c r="P1" s="752"/>
      <c r="Q1" s="752"/>
      <c r="R1" s="752"/>
      <c r="S1" s="752"/>
      <c r="T1" s="752"/>
      <c r="U1" s="752"/>
      <c r="V1" s="752"/>
      <c r="W1" s="752"/>
      <c r="X1" s="752"/>
      <c r="AB1" s="69" t="s">
        <v>205</v>
      </c>
      <c r="AC1" s="69" t="s">
        <v>381</v>
      </c>
      <c r="AD1" s="69" t="s">
        <v>467</v>
      </c>
    </row>
    <row r="2" spans="2:40" ht="18" customHeight="1" x14ac:dyDescent="0.15">
      <c r="B2" s="752"/>
      <c r="C2" s="752"/>
      <c r="D2" s="752"/>
      <c r="E2" s="752"/>
      <c r="F2" s="752"/>
      <c r="G2" s="752"/>
      <c r="H2" s="752"/>
      <c r="I2" s="752"/>
      <c r="J2" s="752"/>
      <c r="K2" s="752"/>
      <c r="L2" s="752"/>
      <c r="M2" s="752"/>
      <c r="N2" s="752"/>
      <c r="O2" s="752"/>
      <c r="P2" s="752"/>
      <c r="Q2" s="752"/>
      <c r="R2" s="752"/>
      <c r="S2" s="752"/>
      <c r="T2" s="752"/>
      <c r="U2" s="752"/>
      <c r="V2" s="752"/>
      <c r="W2" s="752"/>
      <c r="X2" s="752"/>
      <c r="AC2" s="69" t="s">
        <v>382</v>
      </c>
      <c r="AD2" s="69" t="s">
        <v>468</v>
      </c>
    </row>
    <row r="3" spans="2:40" ht="18" customHeight="1" x14ac:dyDescent="0.15">
      <c r="B3" s="205" t="s">
        <v>108</v>
      </c>
    </row>
    <row r="4" spans="2:40" ht="18" customHeight="1" x14ac:dyDescent="0.15">
      <c r="B4" s="757" t="s">
        <v>109</v>
      </c>
      <c r="C4" s="757"/>
      <c r="D4" s="757"/>
      <c r="E4" s="753">
        <f>'申込書（頭紙）'!G29</f>
        <v>0</v>
      </c>
      <c r="F4" s="754"/>
      <c r="G4" s="754"/>
      <c r="H4" s="754"/>
      <c r="I4" s="754"/>
      <c r="J4" s="754"/>
      <c r="K4" s="754"/>
      <c r="L4" s="754"/>
      <c r="M4" s="754"/>
      <c r="N4" s="754"/>
      <c r="O4" s="754"/>
      <c r="P4" s="754"/>
      <c r="Q4" s="754"/>
      <c r="R4" s="754"/>
      <c r="S4" s="754"/>
      <c r="T4" s="754"/>
      <c r="U4" s="754"/>
      <c r="V4" s="754"/>
      <c r="W4" s="754"/>
      <c r="X4" s="754"/>
      <c r="Y4" s="70"/>
      <c r="Z4" s="70"/>
      <c r="AA4" s="111"/>
      <c r="AB4" s="111"/>
      <c r="AC4" s="70"/>
      <c r="AD4" s="70"/>
      <c r="AE4" s="70"/>
      <c r="AF4" s="70"/>
      <c r="AG4" s="70"/>
      <c r="AH4" s="70"/>
      <c r="AI4" s="70"/>
      <c r="AJ4" s="70"/>
      <c r="AK4" s="70"/>
      <c r="AL4" s="70"/>
      <c r="AM4" s="70"/>
      <c r="AN4" s="70"/>
    </row>
    <row r="5" spans="2:40" ht="18" customHeight="1" x14ac:dyDescent="0.15">
      <c r="B5" s="757"/>
      <c r="C5" s="757"/>
      <c r="D5" s="757"/>
      <c r="E5" s="753"/>
      <c r="F5" s="754"/>
      <c r="G5" s="754"/>
      <c r="H5" s="754"/>
      <c r="I5" s="754"/>
      <c r="J5" s="754"/>
      <c r="K5" s="754"/>
      <c r="L5" s="754"/>
      <c r="M5" s="754"/>
      <c r="N5" s="754"/>
      <c r="O5" s="754"/>
      <c r="P5" s="754"/>
      <c r="Q5" s="754"/>
      <c r="R5" s="754"/>
      <c r="S5" s="754"/>
      <c r="T5" s="754"/>
      <c r="U5" s="754"/>
      <c r="V5" s="754"/>
      <c r="W5" s="754"/>
      <c r="X5" s="754"/>
      <c r="Y5" s="70"/>
      <c r="Z5" s="70"/>
      <c r="AA5" s="111"/>
      <c r="AB5" s="111"/>
      <c r="AC5" s="70"/>
      <c r="AD5" s="70"/>
      <c r="AE5" s="70"/>
      <c r="AF5" s="70"/>
      <c r="AG5" s="70"/>
      <c r="AH5" s="70"/>
      <c r="AI5" s="70"/>
      <c r="AJ5" s="70"/>
      <c r="AK5" s="70"/>
      <c r="AL5" s="70"/>
      <c r="AM5" s="70"/>
      <c r="AN5" s="70"/>
    </row>
    <row r="6" spans="2:40" ht="18" customHeight="1" x14ac:dyDescent="0.15">
      <c r="B6" s="757" t="s">
        <v>321</v>
      </c>
      <c r="C6" s="757"/>
      <c r="D6" s="757"/>
      <c r="E6" s="698" t="str">
        <f>IF('申込書（頭紙）'!N23="○","(仮称)","")</f>
        <v/>
      </c>
      <c r="F6" s="736"/>
      <c r="G6" s="697"/>
      <c r="H6" s="697"/>
      <c r="I6" s="697"/>
      <c r="J6" s="697"/>
      <c r="K6" s="697"/>
      <c r="L6" s="697"/>
      <c r="M6" s="697"/>
      <c r="N6" s="697"/>
      <c r="O6" s="697"/>
      <c r="P6" s="697"/>
      <c r="Q6" s="697"/>
      <c r="R6" s="697"/>
      <c r="S6" s="697"/>
      <c r="T6" s="697"/>
      <c r="U6" s="697"/>
      <c r="V6" s="697"/>
      <c r="W6" s="697"/>
      <c r="X6" s="798"/>
      <c r="Y6" s="70"/>
      <c r="Z6" s="70"/>
      <c r="AA6" s="111"/>
      <c r="AB6" s="111"/>
      <c r="AC6" s="70"/>
      <c r="AD6" s="70"/>
      <c r="AE6" s="70"/>
      <c r="AF6" s="70"/>
      <c r="AG6" s="70"/>
      <c r="AH6" s="70"/>
      <c r="AI6" s="70"/>
      <c r="AJ6" s="70"/>
      <c r="AK6" s="70"/>
      <c r="AL6" s="70"/>
      <c r="AM6" s="70"/>
      <c r="AN6" s="70"/>
    </row>
    <row r="7" spans="2:40" ht="18" customHeight="1" x14ac:dyDescent="0.15">
      <c r="B7" s="757"/>
      <c r="C7" s="757"/>
      <c r="D7" s="757"/>
      <c r="E7" s="674"/>
      <c r="F7" s="675"/>
      <c r="G7" s="790"/>
      <c r="H7" s="790"/>
      <c r="I7" s="790"/>
      <c r="J7" s="790"/>
      <c r="K7" s="790"/>
      <c r="L7" s="790"/>
      <c r="M7" s="790"/>
      <c r="N7" s="790"/>
      <c r="O7" s="790"/>
      <c r="P7" s="790"/>
      <c r="Q7" s="790"/>
      <c r="R7" s="790"/>
      <c r="S7" s="790"/>
      <c r="T7" s="790"/>
      <c r="U7" s="790"/>
      <c r="V7" s="790"/>
      <c r="W7" s="790"/>
      <c r="X7" s="791"/>
      <c r="Y7" s="70"/>
      <c r="Z7" s="70"/>
      <c r="AA7" s="111"/>
      <c r="AB7" s="111"/>
      <c r="AC7" s="70"/>
      <c r="AD7" s="70"/>
      <c r="AE7" s="70"/>
      <c r="AF7" s="70"/>
      <c r="AG7" s="70"/>
      <c r="AH7" s="70"/>
      <c r="AI7" s="70"/>
      <c r="AJ7" s="70"/>
      <c r="AK7" s="70"/>
      <c r="AL7" s="70"/>
      <c r="AM7" s="70"/>
      <c r="AN7" s="70"/>
    </row>
    <row r="8" spans="2:40" ht="18" customHeight="1" x14ac:dyDescent="0.15">
      <c r="B8" s="702" t="s">
        <v>168</v>
      </c>
      <c r="C8" s="703"/>
      <c r="D8" s="703"/>
      <c r="E8" s="750"/>
      <c r="F8" s="751"/>
      <c r="G8" s="751"/>
      <c r="H8" s="207" t="s">
        <v>132</v>
      </c>
      <c r="I8" s="751"/>
      <c r="J8" s="751"/>
      <c r="K8" s="751"/>
      <c r="L8" s="207" t="s">
        <v>133</v>
      </c>
      <c r="M8" s="208" t="s">
        <v>134</v>
      </c>
      <c r="N8" s="208"/>
      <c r="O8" s="209"/>
      <c r="P8" s="207" t="s">
        <v>135</v>
      </c>
      <c r="Q8" s="748" t="s">
        <v>136</v>
      </c>
      <c r="R8" s="748"/>
      <c r="S8" s="751"/>
      <c r="T8" s="751"/>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705"/>
      <c r="C9" s="706"/>
      <c r="D9" s="706"/>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708"/>
      <c r="C10" s="709"/>
      <c r="D10" s="709"/>
      <c r="E10" s="217"/>
      <c r="F10" s="218"/>
      <c r="G10" s="218"/>
      <c r="H10" s="75"/>
      <c r="I10" s="218"/>
      <c r="J10" s="218"/>
      <c r="K10" s="218"/>
      <c r="L10" s="218"/>
      <c r="M10" s="735" t="s">
        <v>139</v>
      </c>
      <c r="N10" s="735"/>
      <c r="O10" s="742"/>
      <c r="P10" s="742"/>
      <c r="Q10" s="742"/>
      <c r="R10" s="742"/>
      <c r="S10" s="675" t="s">
        <v>140</v>
      </c>
      <c r="T10" s="675"/>
      <c r="U10" s="742"/>
      <c r="V10" s="742"/>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758" t="s">
        <v>169</v>
      </c>
      <c r="C11" s="759"/>
      <c r="D11" s="760"/>
      <c r="E11" s="755" t="s">
        <v>605</v>
      </c>
      <c r="F11" s="715"/>
      <c r="G11" s="715"/>
      <c r="H11" s="715"/>
      <c r="I11" s="715"/>
      <c r="J11" s="715"/>
      <c r="K11" s="715"/>
      <c r="L11" s="715"/>
      <c r="M11" s="715"/>
      <c r="N11" s="715"/>
      <c r="O11" s="715"/>
      <c r="P11" s="715"/>
      <c r="Q11" s="715"/>
      <c r="R11" s="715"/>
      <c r="S11" s="715"/>
      <c r="T11" s="715"/>
      <c r="U11" s="715"/>
      <c r="V11" s="715"/>
      <c r="W11" s="715"/>
      <c r="X11" s="716"/>
      <c r="Y11" s="70"/>
      <c r="Z11" s="70"/>
      <c r="AA11" s="628"/>
      <c r="AE11" s="70"/>
      <c r="AF11" s="70"/>
      <c r="AG11" s="70"/>
      <c r="AH11" s="70"/>
      <c r="AI11" s="70"/>
      <c r="AJ11" s="70"/>
      <c r="AK11" s="70"/>
      <c r="AL11" s="70"/>
      <c r="AM11" s="70"/>
      <c r="AN11" s="70"/>
    </row>
    <row r="12" spans="2:40" ht="18" customHeight="1" x14ac:dyDescent="0.15">
      <c r="B12" s="761"/>
      <c r="C12" s="762"/>
      <c r="D12" s="763"/>
      <c r="E12" s="721"/>
      <c r="F12" s="721"/>
      <c r="G12" s="721"/>
      <c r="H12" s="721"/>
      <c r="I12" s="721"/>
      <c r="J12" s="721"/>
      <c r="K12" s="721"/>
      <c r="L12" s="721"/>
      <c r="M12" s="721"/>
      <c r="N12" s="721"/>
      <c r="O12" s="721"/>
      <c r="P12" s="721"/>
      <c r="Q12" s="721"/>
      <c r="R12" s="721"/>
      <c r="S12" s="721"/>
      <c r="T12" s="721"/>
      <c r="U12" s="721"/>
      <c r="V12" s="721"/>
      <c r="W12" s="721"/>
      <c r="X12" s="756"/>
      <c r="Y12" s="70"/>
      <c r="Z12" s="70"/>
      <c r="AA12" s="628"/>
      <c r="AB12" s="70" t="s">
        <v>379</v>
      </c>
      <c r="AC12" s="70"/>
      <c r="AD12" s="70"/>
      <c r="AE12" s="70"/>
      <c r="AF12" s="70"/>
      <c r="AG12" s="70"/>
      <c r="AH12" s="70"/>
      <c r="AI12" s="70"/>
      <c r="AJ12" s="70"/>
      <c r="AK12" s="70"/>
      <c r="AL12" s="70"/>
      <c r="AM12" s="70"/>
      <c r="AN12" s="70"/>
    </row>
    <row r="13" spans="2:40" ht="18" customHeight="1" x14ac:dyDescent="0.15">
      <c r="B13" s="702" t="s">
        <v>123</v>
      </c>
      <c r="C13" s="703"/>
      <c r="D13" s="704"/>
      <c r="E13" s="702" t="s">
        <v>110</v>
      </c>
      <c r="F13" s="703"/>
      <c r="G13" s="704"/>
      <c r="H13" s="209"/>
      <c r="I13" s="720" t="s">
        <v>142</v>
      </c>
      <c r="J13" s="720"/>
      <c r="K13" s="208"/>
      <c r="L13" s="208"/>
      <c r="M13" s="208"/>
      <c r="N13" s="208"/>
      <c r="O13" s="208"/>
      <c r="P13" s="208"/>
      <c r="Q13" s="208"/>
      <c r="R13" s="208"/>
      <c r="S13" s="208"/>
      <c r="T13" s="208"/>
      <c r="U13" s="208"/>
      <c r="V13" s="208"/>
      <c r="W13" s="208"/>
      <c r="X13" s="210"/>
      <c r="Y13" s="70"/>
      <c r="Z13" s="70"/>
      <c r="AA13" s="628"/>
      <c r="AB13" s="112" t="s">
        <v>337</v>
      </c>
      <c r="AC13" s="70"/>
      <c r="AD13" s="70"/>
      <c r="AE13" s="70"/>
      <c r="AF13" s="70"/>
      <c r="AG13" s="70"/>
      <c r="AH13" s="113"/>
      <c r="AI13" s="70"/>
      <c r="AJ13" s="70"/>
      <c r="AK13" s="70"/>
      <c r="AL13" s="70"/>
      <c r="AM13" s="70"/>
      <c r="AN13" s="70"/>
    </row>
    <row r="14" spans="2:40" ht="18" customHeight="1" x14ac:dyDescent="0.15">
      <c r="B14" s="705"/>
      <c r="C14" s="706"/>
      <c r="D14" s="707"/>
      <c r="E14" s="705"/>
      <c r="F14" s="706"/>
      <c r="G14" s="707"/>
      <c r="H14" s="215"/>
      <c r="I14" s="712" t="s">
        <v>143</v>
      </c>
      <c r="J14" s="712"/>
      <c r="K14" s="712"/>
      <c r="L14" s="614" t="s">
        <v>144</v>
      </c>
      <c r="M14" s="614"/>
      <c r="N14" s="614"/>
      <c r="O14" s="743"/>
      <c r="P14" s="743"/>
      <c r="Q14" s="220" t="s">
        <v>145</v>
      </c>
      <c r="R14" s="743"/>
      <c r="S14" s="743"/>
      <c r="T14" s="221" t="s">
        <v>149</v>
      </c>
      <c r="U14" s="743"/>
      <c r="V14" s="743"/>
      <c r="W14" s="221" t="s">
        <v>150</v>
      </c>
      <c r="X14" s="216"/>
      <c r="Y14" s="70"/>
      <c r="Z14" s="70"/>
      <c r="AA14" s="628"/>
      <c r="AB14" s="112" t="s">
        <v>338</v>
      </c>
      <c r="AC14" s="70"/>
      <c r="AD14" s="70"/>
      <c r="AE14" s="70"/>
      <c r="AF14" s="70"/>
      <c r="AG14" s="70"/>
      <c r="AH14" s="70"/>
      <c r="AI14" s="70"/>
      <c r="AJ14" s="70"/>
      <c r="AK14" s="70"/>
      <c r="AL14" s="70"/>
      <c r="AM14" s="70"/>
      <c r="AN14" s="70"/>
    </row>
    <row r="15" spans="2:40" ht="18" customHeight="1" x14ac:dyDescent="0.15">
      <c r="B15" s="705"/>
      <c r="C15" s="706"/>
      <c r="D15" s="707"/>
      <c r="E15" s="708"/>
      <c r="F15" s="709"/>
      <c r="G15" s="710"/>
      <c r="H15" s="222"/>
      <c r="I15" s="222"/>
      <c r="J15" s="222"/>
      <c r="K15" s="222"/>
      <c r="L15" s="735" t="s">
        <v>146</v>
      </c>
      <c r="M15" s="735"/>
      <c r="N15" s="735"/>
      <c r="O15" s="742"/>
      <c r="P15" s="742"/>
      <c r="Q15" s="223" t="s">
        <v>147</v>
      </c>
      <c r="R15" s="224"/>
      <c r="S15" s="223" t="s">
        <v>167</v>
      </c>
      <c r="T15" s="742"/>
      <c r="U15" s="742"/>
      <c r="V15" s="223" t="s">
        <v>147</v>
      </c>
      <c r="W15" s="224"/>
      <c r="X15" s="225" t="s">
        <v>148</v>
      </c>
      <c r="Z15" s="70"/>
      <c r="AA15" s="628"/>
      <c r="AB15" s="112" t="s">
        <v>322</v>
      </c>
      <c r="AC15" s="70"/>
      <c r="AD15" s="70"/>
      <c r="AE15" s="70"/>
      <c r="AF15" s="70"/>
      <c r="AG15" s="70"/>
      <c r="AH15" s="70"/>
      <c r="AI15" s="70"/>
      <c r="AJ15" s="70"/>
      <c r="AK15" s="70"/>
      <c r="AL15" s="70"/>
      <c r="AM15" s="70"/>
      <c r="AN15" s="70"/>
    </row>
    <row r="16" spans="2:40" ht="18" customHeight="1" x14ac:dyDescent="0.15">
      <c r="B16" s="705"/>
      <c r="C16" s="706"/>
      <c r="D16" s="707"/>
      <c r="E16" s="702" t="s">
        <v>170</v>
      </c>
      <c r="F16" s="703"/>
      <c r="G16" s="704"/>
      <c r="H16" s="209"/>
      <c r="I16" s="720" t="s">
        <v>141</v>
      </c>
      <c r="J16" s="720"/>
      <c r="K16" s="208"/>
      <c r="L16" s="208"/>
      <c r="M16" s="208"/>
      <c r="N16" s="208"/>
      <c r="O16" s="208"/>
      <c r="P16" s="208"/>
      <c r="Q16" s="208"/>
      <c r="R16" s="208"/>
      <c r="S16" s="208"/>
      <c r="T16" s="208"/>
      <c r="U16" s="208"/>
      <c r="V16" s="208"/>
      <c r="W16" s="208"/>
      <c r="X16" s="210"/>
      <c r="Y16" s="70"/>
      <c r="Z16" s="70"/>
      <c r="AA16" s="628"/>
      <c r="AB16" s="112" t="s">
        <v>323</v>
      </c>
      <c r="AC16" s="70"/>
      <c r="AD16" s="114"/>
      <c r="AE16" s="70"/>
      <c r="AF16" s="70"/>
      <c r="AG16" s="70"/>
      <c r="AH16" s="70"/>
      <c r="AI16" s="70"/>
      <c r="AJ16" s="70"/>
      <c r="AK16" s="70"/>
      <c r="AL16" s="70"/>
      <c r="AM16" s="70"/>
      <c r="AN16" s="70"/>
    </row>
    <row r="17" spans="2:40" ht="18" customHeight="1" x14ac:dyDescent="0.15">
      <c r="B17" s="705"/>
      <c r="C17" s="706"/>
      <c r="D17" s="707"/>
      <c r="E17" s="705"/>
      <c r="F17" s="706"/>
      <c r="G17" s="707"/>
      <c r="H17" s="212" t="s">
        <v>124</v>
      </c>
      <c r="I17" s="214"/>
      <c r="J17" s="214"/>
      <c r="K17" s="212"/>
      <c r="L17" s="214"/>
      <c r="M17" s="214"/>
      <c r="N17" s="214"/>
      <c r="O17" s="214"/>
      <c r="P17" s="214"/>
      <c r="Q17" s="214"/>
      <c r="R17" s="214"/>
      <c r="S17" s="214"/>
      <c r="T17" s="214"/>
      <c r="U17" s="214"/>
      <c r="V17" s="214"/>
      <c r="W17" s="214"/>
      <c r="X17" s="216"/>
      <c r="Y17" s="70"/>
      <c r="Z17" s="70"/>
      <c r="AA17" s="628"/>
      <c r="AB17" s="112" t="s">
        <v>324</v>
      </c>
      <c r="AC17" s="70"/>
      <c r="AD17" s="70"/>
      <c r="AE17" s="70"/>
      <c r="AF17" s="70"/>
      <c r="AG17" s="70"/>
      <c r="AH17" s="70"/>
      <c r="AI17" s="70"/>
      <c r="AJ17" s="70"/>
      <c r="AK17" s="70"/>
      <c r="AL17" s="70"/>
      <c r="AM17" s="70"/>
      <c r="AN17" s="70"/>
    </row>
    <row r="18" spans="2:40" ht="18" customHeight="1" x14ac:dyDescent="0.15">
      <c r="B18" s="705"/>
      <c r="C18" s="706"/>
      <c r="D18" s="707"/>
      <c r="E18" s="708"/>
      <c r="F18" s="709"/>
      <c r="G18" s="710"/>
      <c r="H18" s="218" t="s">
        <v>125</v>
      </c>
      <c r="I18" s="222"/>
      <c r="J18" s="222"/>
      <c r="K18" s="218"/>
      <c r="L18" s="222"/>
      <c r="M18" s="222"/>
      <c r="N18" s="222"/>
      <c r="O18" s="222"/>
      <c r="P18" s="222"/>
      <c r="Q18" s="222"/>
      <c r="R18" s="222"/>
      <c r="S18" s="222"/>
      <c r="T18" s="222"/>
      <c r="U18" s="222"/>
      <c r="V18" s="222"/>
      <c r="W18" s="222"/>
      <c r="X18" s="219"/>
      <c r="Y18" s="70"/>
      <c r="Z18" s="70"/>
      <c r="AA18" s="628"/>
      <c r="AB18" s="112" t="s">
        <v>325</v>
      </c>
      <c r="AC18" s="70"/>
      <c r="AD18" s="70"/>
      <c r="AE18" s="70"/>
      <c r="AF18" s="70"/>
      <c r="AG18" s="70"/>
      <c r="AH18" s="70"/>
      <c r="AI18" s="70"/>
      <c r="AJ18" s="70"/>
      <c r="AK18" s="70"/>
      <c r="AL18" s="70"/>
      <c r="AM18" s="70"/>
      <c r="AN18" s="70"/>
    </row>
    <row r="19" spans="2:40" ht="18" customHeight="1" x14ac:dyDescent="0.15">
      <c r="B19" s="705"/>
      <c r="C19" s="706"/>
      <c r="D19" s="707"/>
      <c r="E19" s="702" t="s">
        <v>128</v>
      </c>
      <c r="F19" s="703"/>
      <c r="G19" s="704"/>
      <c r="H19" s="138"/>
      <c r="I19" s="720" t="s">
        <v>151</v>
      </c>
      <c r="J19" s="720"/>
      <c r="K19" s="720"/>
      <c r="L19" s="720"/>
      <c r="M19" s="208"/>
      <c r="N19" s="208"/>
      <c r="O19" s="208"/>
      <c r="P19" s="208"/>
      <c r="Q19" s="208"/>
      <c r="R19" s="208"/>
      <c r="S19" s="208"/>
      <c r="T19" s="208"/>
      <c r="U19" s="208"/>
      <c r="V19" s="208"/>
      <c r="W19" s="208"/>
      <c r="X19" s="210"/>
      <c r="Y19" s="70"/>
      <c r="Z19" s="70"/>
      <c r="AA19" s="628"/>
      <c r="AB19" s="115" t="s">
        <v>326</v>
      </c>
      <c r="AC19" s="70"/>
      <c r="AD19" s="70"/>
      <c r="AE19" s="70"/>
      <c r="AF19" s="70"/>
      <c r="AG19" s="70"/>
      <c r="AH19" s="70"/>
      <c r="AI19" s="70"/>
      <c r="AJ19" s="70"/>
      <c r="AK19" s="70"/>
      <c r="AL19" s="70"/>
      <c r="AM19" s="70"/>
      <c r="AN19" s="70"/>
    </row>
    <row r="20" spans="2:40" ht="18" customHeight="1" x14ac:dyDescent="0.15">
      <c r="B20" s="705"/>
      <c r="C20" s="706"/>
      <c r="D20" s="707"/>
      <c r="E20" s="705"/>
      <c r="F20" s="706"/>
      <c r="G20" s="707"/>
      <c r="H20" s="212" t="s">
        <v>121</v>
      </c>
      <c r="I20" s="214"/>
      <c r="J20" s="214"/>
      <c r="K20" s="212"/>
      <c r="L20" s="214"/>
      <c r="M20" s="214"/>
      <c r="N20" s="214"/>
      <c r="O20" s="214"/>
      <c r="P20" s="214"/>
      <c r="Q20" s="214"/>
      <c r="R20" s="214"/>
      <c r="S20" s="214"/>
      <c r="T20" s="214"/>
      <c r="U20" s="214"/>
      <c r="V20" s="214"/>
      <c r="W20" s="214"/>
      <c r="X20" s="216"/>
      <c r="Y20" s="70"/>
      <c r="Z20" s="70"/>
      <c r="AA20" s="628"/>
      <c r="AB20" s="112" t="s">
        <v>327</v>
      </c>
      <c r="AC20" s="70"/>
      <c r="AD20" s="70"/>
      <c r="AE20" s="70"/>
      <c r="AF20" s="70"/>
      <c r="AG20" s="70"/>
      <c r="AH20" s="70"/>
      <c r="AI20" s="70"/>
      <c r="AJ20" s="70"/>
      <c r="AK20" s="70"/>
      <c r="AL20" s="70"/>
      <c r="AM20" s="70"/>
      <c r="AN20" s="70"/>
    </row>
    <row r="21" spans="2:40" ht="18" customHeight="1" x14ac:dyDescent="0.15">
      <c r="B21" s="705"/>
      <c r="C21" s="706"/>
      <c r="D21" s="707"/>
      <c r="E21" s="708"/>
      <c r="F21" s="709"/>
      <c r="G21" s="710"/>
      <c r="H21" s="218" t="s">
        <v>122</v>
      </c>
      <c r="I21" s="222"/>
      <c r="J21" s="222"/>
      <c r="K21" s="218"/>
      <c r="L21" s="222"/>
      <c r="M21" s="222"/>
      <c r="N21" s="222"/>
      <c r="O21" s="222"/>
      <c r="P21" s="222"/>
      <c r="Q21" s="222"/>
      <c r="R21" s="222"/>
      <c r="S21" s="222"/>
      <c r="T21" s="222"/>
      <c r="U21" s="222"/>
      <c r="V21" s="222"/>
      <c r="W21" s="222"/>
      <c r="X21" s="219"/>
      <c r="Y21" s="70"/>
      <c r="Z21" s="70"/>
      <c r="AA21" s="628"/>
      <c r="AB21" s="112" t="s">
        <v>328</v>
      </c>
      <c r="AC21" s="70"/>
      <c r="AD21" s="70"/>
      <c r="AE21" s="70"/>
      <c r="AF21" s="70"/>
      <c r="AG21" s="70"/>
      <c r="AH21" s="70"/>
      <c r="AI21" s="70"/>
      <c r="AJ21" s="70"/>
      <c r="AK21" s="70"/>
      <c r="AL21" s="70"/>
      <c r="AM21" s="70"/>
      <c r="AN21" s="70"/>
    </row>
    <row r="22" spans="2:40" ht="18" customHeight="1" x14ac:dyDescent="0.15">
      <c r="B22" s="702" t="s">
        <v>632</v>
      </c>
      <c r="C22" s="703"/>
      <c r="D22" s="704"/>
      <c r="E22" s="702" t="s">
        <v>111</v>
      </c>
      <c r="F22" s="703"/>
      <c r="G22" s="704"/>
      <c r="H22" s="779" t="s">
        <v>625</v>
      </c>
      <c r="I22" s="748"/>
      <c r="J22" s="749"/>
      <c r="K22" s="736" t="s">
        <v>152</v>
      </c>
      <c r="L22" s="736"/>
      <c r="M22" s="138"/>
      <c r="N22" s="207" t="s">
        <v>160</v>
      </c>
      <c r="O22" s="226"/>
      <c r="P22" s="736" t="s">
        <v>161</v>
      </c>
      <c r="Q22" s="736"/>
      <c r="R22" s="138"/>
      <c r="S22" s="207" t="s">
        <v>160</v>
      </c>
      <c r="T22" s="226"/>
      <c r="U22" s="736" t="s">
        <v>162</v>
      </c>
      <c r="V22" s="736"/>
      <c r="W22" s="208"/>
      <c r="X22" s="210"/>
      <c r="Y22" s="70"/>
      <c r="Z22" s="70"/>
      <c r="AA22" s="628"/>
      <c r="AB22" s="112" t="s">
        <v>329</v>
      </c>
      <c r="AC22" s="70"/>
      <c r="AD22" s="70"/>
      <c r="AE22" s="70"/>
      <c r="AF22" s="70"/>
      <c r="AG22" s="70"/>
      <c r="AH22" s="70"/>
      <c r="AI22" s="70"/>
      <c r="AJ22" s="70"/>
      <c r="AK22" s="70"/>
      <c r="AL22" s="70"/>
      <c r="AM22" s="70"/>
      <c r="AN22" s="70"/>
    </row>
    <row r="23" spans="2:40" ht="18" customHeight="1" x14ac:dyDescent="0.15">
      <c r="B23" s="705"/>
      <c r="C23" s="706"/>
      <c r="D23" s="707"/>
      <c r="E23" s="705"/>
      <c r="F23" s="706"/>
      <c r="G23" s="707"/>
      <c r="H23" s="664" t="s">
        <v>626</v>
      </c>
      <c r="I23" s="665"/>
      <c r="J23" s="744"/>
      <c r="K23" s="734" t="s">
        <v>155</v>
      </c>
      <c r="L23" s="734"/>
      <c r="M23" s="227"/>
      <c r="N23" s="228" t="s">
        <v>160</v>
      </c>
      <c r="O23" s="229"/>
      <c r="P23" s="734" t="s">
        <v>161</v>
      </c>
      <c r="Q23" s="734"/>
      <c r="R23" s="227"/>
      <c r="S23" s="228" t="s">
        <v>160</v>
      </c>
      <c r="T23" s="229"/>
      <c r="U23" s="734" t="s">
        <v>162</v>
      </c>
      <c r="V23" s="734"/>
      <c r="W23" s="230"/>
      <c r="X23" s="231"/>
      <c r="Y23" s="70"/>
      <c r="Z23" s="70"/>
      <c r="AA23" s="628"/>
      <c r="AB23" s="112" t="s">
        <v>330</v>
      </c>
      <c r="AC23" s="70"/>
      <c r="AD23" s="70"/>
      <c r="AE23" s="70"/>
      <c r="AF23" s="70"/>
      <c r="AG23" s="70"/>
      <c r="AH23" s="70"/>
      <c r="AI23" s="70"/>
      <c r="AJ23" s="70"/>
      <c r="AK23" s="70"/>
      <c r="AL23" s="70"/>
      <c r="AM23" s="70"/>
      <c r="AN23" s="70"/>
    </row>
    <row r="24" spans="2:40" ht="18" customHeight="1" x14ac:dyDescent="0.15">
      <c r="B24" s="705"/>
      <c r="C24" s="706"/>
      <c r="D24" s="707"/>
      <c r="E24" s="705"/>
      <c r="F24" s="706"/>
      <c r="G24" s="707"/>
      <c r="H24" s="767" t="s">
        <v>627</v>
      </c>
      <c r="I24" s="768"/>
      <c r="J24" s="769"/>
      <c r="K24" s="586" t="s">
        <v>152</v>
      </c>
      <c r="L24" s="586"/>
      <c r="M24" s="232"/>
      <c r="N24" s="213" t="s">
        <v>160</v>
      </c>
      <c r="O24" s="233"/>
      <c r="P24" s="586" t="s">
        <v>161</v>
      </c>
      <c r="Q24" s="586"/>
      <c r="R24" s="232"/>
      <c r="S24" s="213" t="s">
        <v>160</v>
      </c>
      <c r="T24" s="233"/>
      <c r="U24" s="586" t="s">
        <v>162</v>
      </c>
      <c r="V24" s="586"/>
      <c r="W24" s="214"/>
      <c r="X24" s="216"/>
      <c r="Y24" s="70"/>
      <c r="Z24" s="70"/>
      <c r="AA24" s="628"/>
      <c r="AB24" s="112" t="s">
        <v>331</v>
      </c>
      <c r="AC24" s="70"/>
      <c r="AD24" s="70"/>
      <c r="AE24" s="70"/>
      <c r="AF24" s="70"/>
      <c r="AG24" s="70"/>
      <c r="AH24" s="70"/>
      <c r="AI24" s="70"/>
      <c r="AJ24" s="70"/>
      <c r="AK24" s="70"/>
      <c r="AL24" s="70"/>
      <c r="AM24" s="70"/>
      <c r="AN24" s="70"/>
    </row>
    <row r="25" spans="2:40" ht="18" customHeight="1" x14ac:dyDescent="0.15">
      <c r="B25" s="705"/>
      <c r="C25" s="706"/>
      <c r="D25" s="707"/>
      <c r="E25" s="705"/>
      <c r="F25" s="706"/>
      <c r="G25" s="707"/>
      <c r="H25" s="664" t="s">
        <v>628</v>
      </c>
      <c r="I25" s="665"/>
      <c r="J25" s="744"/>
      <c r="K25" s="734" t="s">
        <v>155</v>
      </c>
      <c r="L25" s="734"/>
      <c r="M25" s="227"/>
      <c r="N25" s="228" t="s">
        <v>160</v>
      </c>
      <c r="O25" s="229"/>
      <c r="P25" s="734" t="s">
        <v>161</v>
      </c>
      <c r="Q25" s="734"/>
      <c r="R25" s="227"/>
      <c r="S25" s="228" t="s">
        <v>160</v>
      </c>
      <c r="T25" s="229"/>
      <c r="U25" s="734" t="s">
        <v>162</v>
      </c>
      <c r="V25" s="734"/>
      <c r="W25" s="230"/>
      <c r="X25" s="231"/>
      <c r="Y25" s="70"/>
      <c r="Z25" s="70"/>
      <c r="AA25" s="628"/>
      <c r="AB25" s="112" t="s">
        <v>332</v>
      </c>
      <c r="AC25" s="70"/>
      <c r="AD25" s="70"/>
      <c r="AE25" s="70"/>
      <c r="AF25" s="70"/>
      <c r="AG25" s="70"/>
      <c r="AH25" s="70"/>
      <c r="AI25" s="70"/>
      <c r="AJ25" s="70"/>
      <c r="AK25" s="70"/>
      <c r="AL25" s="70"/>
      <c r="AM25" s="70"/>
      <c r="AN25" s="70"/>
    </row>
    <row r="26" spans="2:40" ht="18" customHeight="1" x14ac:dyDescent="0.15">
      <c r="B26" s="705"/>
      <c r="C26" s="706"/>
      <c r="D26" s="707"/>
      <c r="E26" s="705"/>
      <c r="F26" s="706"/>
      <c r="G26" s="707"/>
      <c r="H26" s="745" t="s">
        <v>629</v>
      </c>
      <c r="I26" s="746"/>
      <c r="J26" s="747"/>
      <c r="K26" s="586" t="s">
        <v>152</v>
      </c>
      <c r="L26" s="586"/>
      <c r="M26" s="232"/>
      <c r="N26" s="213" t="s">
        <v>160</v>
      </c>
      <c r="O26" s="233"/>
      <c r="P26" s="586" t="s">
        <v>161</v>
      </c>
      <c r="Q26" s="586"/>
      <c r="R26" s="232"/>
      <c r="S26" s="213" t="s">
        <v>160</v>
      </c>
      <c r="T26" s="233"/>
      <c r="U26" s="586" t="s">
        <v>162</v>
      </c>
      <c r="V26" s="586"/>
      <c r="W26" s="214"/>
      <c r="X26" s="216"/>
      <c r="Y26" s="70"/>
      <c r="Z26" s="70"/>
      <c r="AA26" s="628"/>
      <c r="AB26" s="112" t="s">
        <v>333</v>
      </c>
      <c r="AC26" s="70"/>
      <c r="AD26" s="70"/>
      <c r="AE26" s="70"/>
      <c r="AF26" s="70"/>
      <c r="AG26" s="70"/>
      <c r="AH26" s="70"/>
      <c r="AI26" s="70"/>
      <c r="AJ26" s="70"/>
      <c r="AK26" s="70"/>
      <c r="AL26" s="70"/>
      <c r="AM26" s="70"/>
      <c r="AN26" s="70"/>
    </row>
    <row r="27" spans="2:40" ht="18" customHeight="1" x14ac:dyDescent="0.15">
      <c r="B27" s="705"/>
      <c r="C27" s="706"/>
      <c r="D27" s="707"/>
      <c r="E27" s="708"/>
      <c r="F27" s="709"/>
      <c r="G27" s="710"/>
      <c r="H27" s="738" t="s">
        <v>630</v>
      </c>
      <c r="I27" s="735"/>
      <c r="J27" s="739"/>
      <c r="K27" s="675" t="s">
        <v>155</v>
      </c>
      <c r="L27" s="675"/>
      <c r="M27" s="234"/>
      <c r="N27" s="75" t="s">
        <v>160</v>
      </c>
      <c r="O27" s="235"/>
      <c r="P27" s="675" t="s">
        <v>161</v>
      </c>
      <c r="Q27" s="675"/>
      <c r="R27" s="234"/>
      <c r="S27" s="75" t="s">
        <v>160</v>
      </c>
      <c r="T27" s="235"/>
      <c r="U27" s="675" t="s">
        <v>162</v>
      </c>
      <c r="V27" s="675"/>
      <c r="W27" s="222"/>
      <c r="X27" s="219"/>
      <c r="Y27" s="70"/>
      <c r="Z27" s="70"/>
      <c r="AA27" s="628"/>
      <c r="AB27" s="112" t="s">
        <v>334</v>
      </c>
      <c r="AC27" s="70"/>
      <c r="AD27" s="70"/>
      <c r="AE27" s="70"/>
      <c r="AF27" s="70"/>
      <c r="AG27" s="70"/>
      <c r="AH27" s="70"/>
      <c r="AI27" s="70"/>
      <c r="AJ27" s="70"/>
      <c r="AK27" s="70"/>
      <c r="AL27" s="70"/>
      <c r="AM27" s="70"/>
      <c r="AN27" s="70"/>
    </row>
    <row r="28" spans="2:40" ht="18" customHeight="1" x14ac:dyDescent="0.15">
      <c r="B28" s="705"/>
      <c r="C28" s="706"/>
      <c r="D28" s="707"/>
      <c r="E28" s="702" t="s">
        <v>112</v>
      </c>
      <c r="F28" s="703"/>
      <c r="G28" s="704"/>
      <c r="H28" s="678" t="s">
        <v>113</v>
      </c>
      <c r="I28" s="679"/>
      <c r="J28" s="680"/>
      <c r="K28" s="162"/>
      <c r="L28" s="608" t="s">
        <v>153</v>
      </c>
      <c r="M28" s="608"/>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705"/>
      <c r="C29" s="706"/>
      <c r="D29" s="707"/>
      <c r="E29" s="705"/>
      <c r="F29" s="706"/>
      <c r="G29" s="707"/>
      <c r="H29" s="770" t="s">
        <v>114</v>
      </c>
      <c r="I29" s="610"/>
      <c r="J29" s="771"/>
      <c r="K29" s="138"/>
      <c r="L29" s="736" t="s">
        <v>153</v>
      </c>
      <c r="M29" s="736"/>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705"/>
      <c r="C30" s="706"/>
      <c r="D30" s="707"/>
      <c r="E30" s="705"/>
      <c r="F30" s="706"/>
      <c r="G30" s="707"/>
      <c r="H30" s="772"/>
      <c r="I30" s="611"/>
      <c r="J30" s="773"/>
      <c r="K30" s="586" t="s">
        <v>152</v>
      </c>
      <c r="L30" s="586"/>
      <c r="M30" s="232"/>
      <c r="N30" s="213" t="s">
        <v>160</v>
      </c>
      <c r="O30" s="233"/>
      <c r="P30" s="586" t="s">
        <v>161</v>
      </c>
      <c r="Q30" s="586"/>
      <c r="R30" s="232"/>
      <c r="S30" s="213" t="s">
        <v>160</v>
      </c>
      <c r="T30" s="233"/>
      <c r="U30" s="586" t="s">
        <v>162</v>
      </c>
      <c r="V30" s="586"/>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705"/>
      <c r="C31" s="706"/>
      <c r="D31" s="707"/>
      <c r="E31" s="705"/>
      <c r="F31" s="706"/>
      <c r="G31" s="707"/>
      <c r="H31" s="772"/>
      <c r="I31" s="611"/>
      <c r="J31" s="773"/>
      <c r="K31" s="586" t="s">
        <v>155</v>
      </c>
      <c r="L31" s="586"/>
      <c r="M31" s="232"/>
      <c r="N31" s="213" t="s">
        <v>160</v>
      </c>
      <c r="O31" s="233"/>
      <c r="P31" s="586" t="s">
        <v>161</v>
      </c>
      <c r="Q31" s="586"/>
      <c r="R31" s="232"/>
      <c r="S31" s="213" t="s">
        <v>160</v>
      </c>
      <c r="T31" s="233"/>
      <c r="U31" s="586" t="s">
        <v>162</v>
      </c>
      <c r="V31" s="586"/>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705"/>
      <c r="C32" s="706"/>
      <c r="D32" s="707"/>
      <c r="E32" s="705"/>
      <c r="F32" s="706"/>
      <c r="G32" s="707"/>
      <c r="H32" s="676"/>
      <c r="I32" s="612"/>
      <c r="J32" s="677"/>
      <c r="K32" s="675" t="s">
        <v>154</v>
      </c>
      <c r="L32" s="675"/>
      <c r="M32" s="235"/>
      <c r="N32" s="75" t="s">
        <v>160</v>
      </c>
      <c r="O32" s="235"/>
      <c r="P32" s="675" t="s">
        <v>161</v>
      </c>
      <c r="Q32" s="675"/>
      <c r="R32" s="235"/>
      <c r="S32" s="75" t="s">
        <v>160</v>
      </c>
      <c r="T32" s="235"/>
      <c r="U32" s="675" t="s">
        <v>162</v>
      </c>
      <c r="V32" s="675"/>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705"/>
      <c r="C33" s="706"/>
      <c r="D33" s="707"/>
      <c r="E33" s="705"/>
      <c r="F33" s="706"/>
      <c r="G33" s="707"/>
      <c r="H33" s="595" t="s">
        <v>115</v>
      </c>
      <c r="I33" s="582"/>
      <c r="J33" s="778"/>
      <c r="K33" s="162"/>
      <c r="L33" s="608" t="s">
        <v>153</v>
      </c>
      <c r="M33" s="608"/>
      <c r="N33" s="270" t="s">
        <v>648</v>
      </c>
      <c r="O33" s="583"/>
      <c r="P33" s="583"/>
      <c r="Q33" s="583"/>
      <c r="R33" s="239" t="s">
        <v>126</v>
      </c>
      <c r="S33" s="281"/>
      <c r="T33" s="582" t="s">
        <v>163</v>
      </c>
      <c r="U33" s="582"/>
      <c r="V33" s="582"/>
      <c r="W33" s="582"/>
      <c r="X33" s="778"/>
      <c r="Y33" s="70"/>
      <c r="Z33" s="70"/>
      <c r="AA33" s="70"/>
      <c r="AB33" s="70"/>
      <c r="AC33" s="70"/>
      <c r="AD33" s="70"/>
      <c r="AE33" s="70"/>
      <c r="AF33" s="70"/>
      <c r="AG33" s="70"/>
      <c r="AH33" s="70"/>
      <c r="AI33" s="70"/>
      <c r="AJ33" s="70"/>
      <c r="AK33" s="70"/>
      <c r="AL33" s="70"/>
      <c r="AM33" s="70"/>
      <c r="AN33" s="70"/>
    </row>
    <row r="34" spans="2:40" ht="18" customHeight="1" x14ac:dyDescent="0.15">
      <c r="B34" s="705"/>
      <c r="C34" s="706"/>
      <c r="D34" s="707"/>
      <c r="E34" s="705"/>
      <c r="F34" s="706"/>
      <c r="G34" s="707"/>
      <c r="H34" s="595" t="s">
        <v>116</v>
      </c>
      <c r="I34" s="582"/>
      <c r="J34" s="778"/>
      <c r="K34" s="764" t="s">
        <v>156</v>
      </c>
      <c r="L34" s="765"/>
      <c r="M34" s="583"/>
      <c r="N34" s="583"/>
      <c r="O34" s="583"/>
      <c r="P34" s="236" t="s">
        <v>126</v>
      </c>
      <c r="Q34" s="605"/>
      <c r="R34" s="605"/>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705"/>
      <c r="C35" s="706"/>
      <c r="D35" s="707"/>
      <c r="E35" s="705"/>
      <c r="F35" s="706"/>
      <c r="G35" s="707"/>
      <c r="H35" s="770" t="s">
        <v>117</v>
      </c>
      <c r="I35" s="610"/>
      <c r="J35" s="771"/>
      <c r="K35" s="138"/>
      <c r="L35" s="748" t="s">
        <v>153</v>
      </c>
      <c r="M35" s="748"/>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705"/>
      <c r="C36" s="706"/>
      <c r="D36" s="707"/>
      <c r="E36" s="705"/>
      <c r="F36" s="706"/>
      <c r="G36" s="707"/>
      <c r="H36" s="772"/>
      <c r="I36" s="611"/>
      <c r="J36" s="773"/>
      <c r="K36" s="586" t="s">
        <v>152</v>
      </c>
      <c r="L36" s="586"/>
      <c r="M36" s="232"/>
      <c r="N36" s="213" t="s">
        <v>160</v>
      </c>
      <c r="O36" s="233"/>
      <c r="P36" s="586" t="s">
        <v>161</v>
      </c>
      <c r="Q36" s="586"/>
      <c r="R36" s="232"/>
      <c r="S36" s="213" t="s">
        <v>160</v>
      </c>
      <c r="T36" s="233"/>
      <c r="U36" s="586" t="s">
        <v>162</v>
      </c>
      <c r="V36" s="586"/>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705"/>
      <c r="C37" s="706"/>
      <c r="D37" s="707"/>
      <c r="E37" s="705"/>
      <c r="F37" s="706"/>
      <c r="G37" s="707"/>
      <c r="H37" s="772"/>
      <c r="I37" s="611"/>
      <c r="J37" s="773"/>
      <c r="K37" s="586" t="s">
        <v>155</v>
      </c>
      <c r="L37" s="586"/>
      <c r="M37" s="232"/>
      <c r="N37" s="213" t="s">
        <v>160</v>
      </c>
      <c r="O37" s="233"/>
      <c r="P37" s="586" t="s">
        <v>161</v>
      </c>
      <c r="Q37" s="586"/>
      <c r="R37" s="232"/>
      <c r="S37" s="213" t="s">
        <v>160</v>
      </c>
      <c r="T37" s="233"/>
      <c r="U37" s="586" t="s">
        <v>162</v>
      </c>
      <c r="V37" s="586"/>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705"/>
      <c r="C38" s="706"/>
      <c r="D38" s="707"/>
      <c r="E38" s="705"/>
      <c r="F38" s="706"/>
      <c r="G38" s="707"/>
      <c r="H38" s="676"/>
      <c r="I38" s="612"/>
      <c r="J38" s="677"/>
      <c r="K38" s="675" t="s">
        <v>154</v>
      </c>
      <c r="L38" s="675"/>
      <c r="M38" s="235"/>
      <c r="N38" s="75" t="s">
        <v>160</v>
      </c>
      <c r="O38" s="235"/>
      <c r="P38" s="675" t="s">
        <v>161</v>
      </c>
      <c r="Q38" s="675"/>
      <c r="R38" s="235"/>
      <c r="S38" s="75" t="s">
        <v>160</v>
      </c>
      <c r="T38" s="235"/>
      <c r="U38" s="675" t="s">
        <v>162</v>
      </c>
      <c r="V38" s="675"/>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705"/>
      <c r="C39" s="706"/>
      <c r="D39" s="707"/>
      <c r="E39" s="705"/>
      <c r="F39" s="706"/>
      <c r="G39" s="707"/>
      <c r="H39" s="770" t="s">
        <v>118</v>
      </c>
      <c r="I39" s="610"/>
      <c r="J39" s="771"/>
      <c r="K39" s="138"/>
      <c r="L39" s="736" t="s">
        <v>153</v>
      </c>
      <c r="M39" s="736"/>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705"/>
      <c r="C40" s="706"/>
      <c r="D40" s="707"/>
      <c r="E40" s="705"/>
      <c r="F40" s="706"/>
      <c r="G40" s="707"/>
      <c r="H40" s="676"/>
      <c r="I40" s="612"/>
      <c r="J40" s="677"/>
      <c r="K40" s="675" t="s">
        <v>157</v>
      </c>
      <c r="L40" s="675"/>
      <c r="M40" s="240"/>
      <c r="N40" s="75" t="s">
        <v>160</v>
      </c>
      <c r="O40" s="234"/>
      <c r="P40" s="675" t="s">
        <v>161</v>
      </c>
      <c r="Q40" s="675"/>
      <c r="R40" s="234"/>
      <c r="S40" s="75" t="s">
        <v>160</v>
      </c>
      <c r="T40" s="234"/>
      <c r="U40" s="675" t="s">
        <v>162</v>
      </c>
      <c r="V40" s="675"/>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705"/>
      <c r="C41" s="706"/>
      <c r="D41" s="707"/>
      <c r="E41" s="705"/>
      <c r="F41" s="706"/>
      <c r="G41" s="707"/>
      <c r="H41" s="770" t="s">
        <v>171</v>
      </c>
      <c r="I41" s="610"/>
      <c r="J41" s="771"/>
      <c r="K41" s="138"/>
      <c r="L41" s="736" t="s">
        <v>153</v>
      </c>
      <c r="M41" s="736"/>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705"/>
      <c r="C42" s="706"/>
      <c r="D42" s="707"/>
      <c r="E42" s="705"/>
      <c r="F42" s="706"/>
      <c r="G42" s="707"/>
      <c r="H42" s="676"/>
      <c r="I42" s="612"/>
      <c r="J42" s="677"/>
      <c r="K42" s="675" t="s">
        <v>158</v>
      </c>
      <c r="L42" s="675"/>
      <c r="M42" s="790"/>
      <c r="N42" s="790"/>
      <c r="O42" s="790"/>
      <c r="P42" s="790"/>
      <c r="Q42" s="790"/>
      <c r="R42" s="790"/>
      <c r="S42" s="790"/>
      <c r="T42" s="790"/>
      <c r="U42" s="790"/>
      <c r="V42" s="790"/>
      <c r="W42" s="790"/>
      <c r="X42" s="791"/>
      <c r="Y42" s="73"/>
      <c r="Z42" s="70"/>
      <c r="AA42" s="70"/>
      <c r="AB42" s="70"/>
      <c r="AC42" s="70"/>
      <c r="AD42" s="70"/>
      <c r="AE42" s="70"/>
      <c r="AF42" s="70"/>
      <c r="AG42" s="70"/>
      <c r="AH42" s="70"/>
      <c r="AI42" s="70"/>
      <c r="AJ42" s="70"/>
      <c r="AK42" s="70"/>
      <c r="AL42" s="70"/>
      <c r="AM42" s="70"/>
      <c r="AN42" s="70"/>
    </row>
    <row r="43" spans="2:40" ht="18" customHeight="1" x14ac:dyDescent="0.15">
      <c r="B43" s="705"/>
      <c r="C43" s="706"/>
      <c r="D43" s="707"/>
      <c r="E43" s="705" t="s">
        <v>119</v>
      </c>
      <c r="F43" s="706"/>
      <c r="G43" s="707"/>
      <c r="H43" s="678" t="s">
        <v>173</v>
      </c>
      <c r="I43" s="679"/>
      <c r="J43" s="680"/>
      <c r="K43" s="162"/>
      <c r="L43" s="803" t="s">
        <v>174</v>
      </c>
      <c r="M43" s="803"/>
      <c r="N43" s="803"/>
      <c r="O43" s="162"/>
      <c r="P43" s="803" t="s">
        <v>164</v>
      </c>
      <c r="Q43" s="803"/>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708"/>
      <c r="C44" s="709"/>
      <c r="D44" s="710"/>
      <c r="E44" s="708"/>
      <c r="F44" s="709"/>
      <c r="G44" s="710"/>
      <c r="H44" s="678" t="s">
        <v>120</v>
      </c>
      <c r="I44" s="679"/>
      <c r="J44" s="680"/>
      <c r="K44" s="162"/>
      <c r="L44" s="803" t="s">
        <v>159</v>
      </c>
      <c r="M44" s="803"/>
      <c r="N44" s="803"/>
      <c r="O44" s="162"/>
      <c r="P44" s="803" t="s">
        <v>164</v>
      </c>
      <c r="Q44" s="803"/>
      <c r="R44" s="162"/>
      <c r="S44" s="236" t="s">
        <v>165</v>
      </c>
      <c r="T44" s="236"/>
      <c r="U44" s="786"/>
      <c r="V44" s="786"/>
      <c r="W44" s="786"/>
      <c r="X44" s="787"/>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792" t="s">
        <v>182</v>
      </c>
      <c r="C46" s="793"/>
      <c r="D46" s="794"/>
      <c r="E46" s="673"/>
      <c r="F46" s="720" t="s">
        <v>189</v>
      </c>
      <c r="G46" s="720"/>
      <c r="H46" s="720"/>
      <c r="I46" s="633"/>
      <c r="J46" s="720" t="s">
        <v>190</v>
      </c>
      <c r="K46" s="720"/>
      <c r="L46" s="720"/>
      <c r="M46" s="633"/>
      <c r="N46" s="720" t="s">
        <v>191</v>
      </c>
      <c r="O46" s="720"/>
      <c r="P46" s="633"/>
      <c r="Q46" s="720" t="s">
        <v>192</v>
      </c>
      <c r="R46" s="720"/>
      <c r="S46" s="633"/>
      <c r="T46" s="722" t="s">
        <v>633</v>
      </c>
      <c r="U46" s="799"/>
      <c r="V46" s="799"/>
      <c r="W46" s="799"/>
      <c r="X46" s="800"/>
    </row>
    <row r="47" spans="2:40" ht="18" customHeight="1" x14ac:dyDescent="0.15">
      <c r="B47" s="795"/>
      <c r="C47" s="796"/>
      <c r="D47" s="797"/>
      <c r="E47" s="740"/>
      <c r="F47" s="715"/>
      <c r="G47" s="715"/>
      <c r="H47" s="715"/>
      <c r="I47" s="701"/>
      <c r="J47" s="715"/>
      <c r="K47" s="715"/>
      <c r="L47" s="715"/>
      <c r="M47" s="701"/>
      <c r="N47" s="715"/>
      <c r="O47" s="715"/>
      <c r="P47" s="701"/>
      <c r="Q47" s="715"/>
      <c r="R47" s="715"/>
      <c r="S47" s="701"/>
      <c r="T47" s="723"/>
      <c r="U47" s="801"/>
      <c r="V47" s="801"/>
      <c r="W47" s="801"/>
      <c r="X47" s="802"/>
    </row>
    <row r="48" spans="2:40" ht="18" customHeight="1" x14ac:dyDescent="0.15">
      <c r="B48" s="780" t="s">
        <v>183</v>
      </c>
      <c r="C48" s="781"/>
      <c r="D48" s="781"/>
      <c r="E48" s="774" t="s">
        <v>193</v>
      </c>
      <c r="F48" s="698" t="s">
        <v>784</v>
      </c>
      <c r="G48" s="699"/>
      <c r="H48" s="775"/>
      <c r="I48" s="583"/>
      <c r="J48" s="776"/>
      <c r="K48" s="698" t="s">
        <v>194</v>
      </c>
      <c r="L48" s="699"/>
      <c r="M48" s="673"/>
      <c r="N48" s="633"/>
      <c r="O48" s="633"/>
      <c r="P48" s="633"/>
      <c r="Q48" s="634"/>
      <c r="R48" s="698" t="s">
        <v>200</v>
      </c>
      <c r="S48" s="699"/>
      <c r="T48" s="673"/>
      <c r="U48" s="633"/>
      <c r="V48" s="633"/>
      <c r="W48" s="633"/>
      <c r="X48" s="634"/>
    </row>
    <row r="49" spans="2:24" ht="18" customHeight="1" x14ac:dyDescent="0.15">
      <c r="B49" s="782"/>
      <c r="C49" s="783"/>
      <c r="D49" s="783"/>
      <c r="E49" s="774"/>
      <c r="F49" s="698" t="s">
        <v>785</v>
      </c>
      <c r="G49" s="699"/>
      <c r="H49" s="775"/>
      <c r="I49" s="583"/>
      <c r="J49" s="776"/>
      <c r="K49" s="674"/>
      <c r="L49" s="700"/>
      <c r="M49" s="740"/>
      <c r="N49" s="701"/>
      <c r="O49" s="701"/>
      <c r="P49" s="701"/>
      <c r="Q49" s="741"/>
      <c r="R49" s="674"/>
      <c r="S49" s="700"/>
      <c r="T49" s="740"/>
      <c r="U49" s="701"/>
      <c r="V49" s="701"/>
      <c r="W49" s="701"/>
      <c r="X49" s="741"/>
    </row>
    <row r="50" spans="2:24" ht="18" customHeight="1" x14ac:dyDescent="0.15">
      <c r="B50" s="780" t="s">
        <v>184</v>
      </c>
      <c r="C50" s="781"/>
      <c r="D50" s="784"/>
      <c r="E50" s="633"/>
      <c r="F50" s="633"/>
      <c r="G50" s="633"/>
      <c r="H50" s="736" t="s">
        <v>198</v>
      </c>
      <c r="I50" s="736"/>
      <c r="J50" s="698" t="s">
        <v>195</v>
      </c>
      <c r="K50" s="736"/>
      <c r="L50" s="699"/>
      <c r="M50" s="737"/>
      <c r="N50" s="737"/>
      <c r="O50" s="737"/>
      <c r="P50" s="736" t="s">
        <v>198</v>
      </c>
      <c r="Q50" s="736"/>
      <c r="R50" s="698" t="s">
        <v>197</v>
      </c>
      <c r="S50" s="699"/>
      <c r="T50" s="633"/>
      <c r="U50" s="633"/>
      <c r="V50" s="633"/>
      <c r="W50" s="736" t="s">
        <v>199</v>
      </c>
      <c r="X50" s="699"/>
    </row>
    <row r="51" spans="2:24" ht="18" customHeight="1" x14ac:dyDescent="0.15">
      <c r="B51" s="782"/>
      <c r="C51" s="783"/>
      <c r="D51" s="785"/>
      <c r="E51" s="701"/>
      <c r="F51" s="701"/>
      <c r="G51" s="701"/>
      <c r="H51" s="675"/>
      <c r="I51" s="675"/>
      <c r="J51" s="738" t="s">
        <v>196</v>
      </c>
      <c r="K51" s="735"/>
      <c r="L51" s="739"/>
      <c r="M51" s="75" t="s">
        <v>206</v>
      </c>
      <c r="N51" s="701"/>
      <c r="O51" s="701"/>
      <c r="P51" s="675" t="s">
        <v>199</v>
      </c>
      <c r="Q51" s="675"/>
      <c r="R51" s="674"/>
      <c r="S51" s="700"/>
      <c r="T51" s="701"/>
      <c r="U51" s="701"/>
      <c r="V51" s="701"/>
      <c r="W51" s="675"/>
      <c r="X51" s="700"/>
    </row>
    <row r="52" spans="2:24" ht="18" customHeight="1" x14ac:dyDescent="0.15">
      <c r="B52" s="780" t="s">
        <v>185</v>
      </c>
      <c r="C52" s="781"/>
      <c r="D52" s="784"/>
      <c r="E52" s="633"/>
      <c r="F52" s="720" t="s">
        <v>202</v>
      </c>
      <c r="G52" s="720"/>
      <c r="H52" s="633"/>
      <c r="I52" s="720" t="s">
        <v>201</v>
      </c>
      <c r="J52" s="720"/>
      <c r="K52" s="633"/>
      <c r="L52" s="722" t="s">
        <v>203</v>
      </c>
      <c r="M52" s="633"/>
      <c r="N52" s="748" t="s">
        <v>165</v>
      </c>
      <c r="O52" s="633"/>
      <c r="P52" s="633"/>
      <c r="Q52" s="634"/>
      <c r="R52" s="698" t="s">
        <v>204</v>
      </c>
      <c r="S52" s="699"/>
      <c r="T52" s="750"/>
      <c r="U52" s="751"/>
      <c r="V52" s="751"/>
      <c r="W52" s="748" t="s">
        <v>658</v>
      </c>
      <c r="X52" s="749"/>
    </row>
    <row r="53" spans="2:24" ht="18" customHeight="1" x14ac:dyDescent="0.15">
      <c r="B53" s="782"/>
      <c r="C53" s="783"/>
      <c r="D53" s="785"/>
      <c r="E53" s="701"/>
      <c r="F53" s="721"/>
      <c r="G53" s="721"/>
      <c r="H53" s="701"/>
      <c r="I53" s="721"/>
      <c r="J53" s="721"/>
      <c r="K53" s="701"/>
      <c r="L53" s="723"/>
      <c r="M53" s="701"/>
      <c r="N53" s="735"/>
      <c r="O53" s="701"/>
      <c r="P53" s="701"/>
      <c r="Q53" s="741"/>
      <c r="R53" s="674"/>
      <c r="S53" s="700"/>
      <c r="T53" s="740"/>
      <c r="U53" s="701"/>
      <c r="V53" s="701"/>
      <c r="W53" s="735" t="s">
        <v>659</v>
      </c>
      <c r="X53" s="739"/>
    </row>
    <row r="54" spans="2:24" ht="18" customHeight="1" x14ac:dyDescent="0.15">
      <c r="B54" s="702" t="s">
        <v>220</v>
      </c>
      <c r="C54" s="703"/>
      <c r="D54" s="704"/>
      <c r="E54" s="243"/>
      <c r="F54" s="304"/>
      <c r="G54" s="244"/>
      <c r="H54" s="697"/>
      <c r="I54" s="697"/>
      <c r="J54" s="697"/>
      <c r="K54" s="697"/>
      <c r="L54" s="697"/>
      <c r="M54" s="697"/>
      <c r="N54" s="697"/>
      <c r="O54" s="608" t="s">
        <v>208</v>
      </c>
      <c r="P54" s="608"/>
      <c r="Q54" s="608"/>
      <c r="R54" s="608"/>
      <c r="S54" s="608"/>
      <c r="T54" s="608"/>
      <c r="U54" s="608"/>
      <c r="V54" s="608"/>
      <c r="W54" s="608"/>
      <c r="X54" s="613"/>
    </row>
    <row r="55" spans="2:24" ht="18" customHeight="1" x14ac:dyDescent="0.15">
      <c r="B55" s="705"/>
      <c r="C55" s="706"/>
      <c r="D55" s="707"/>
      <c r="E55" s="212"/>
      <c r="F55" s="717"/>
      <c r="G55" s="717"/>
      <c r="H55" s="718"/>
      <c r="I55" s="718"/>
      <c r="J55" s="718"/>
      <c r="K55" s="718"/>
      <c r="L55" s="718"/>
      <c r="M55" s="718"/>
      <c r="N55" s="719"/>
      <c r="O55" s="600" t="s">
        <v>209</v>
      </c>
      <c r="P55" s="600"/>
      <c r="Q55" s="600"/>
      <c r="R55" s="600" t="s">
        <v>197</v>
      </c>
      <c r="S55" s="600"/>
      <c r="T55" s="600"/>
      <c r="U55" s="600"/>
      <c r="V55" s="600" t="s">
        <v>210</v>
      </c>
      <c r="W55" s="600"/>
      <c r="X55" s="600"/>
    </row>
    <row r="56" spans="2:24" ht="18" customHeight="1" x14ac:dyDescent="0.15">
      <c r="B56" s="705"/>
      <c r="C56" s="706"/>
      <c r="D56" s="707"/>
      <c r="E56" s="711" t="s">
        <v>221</v>
      </c>
      <c r="F56" s="712"/>
      <c r="G56" s="712"/>
      <c r="H56" s="712"/>
      <c r="I56" s="712"/>
      <c r="J56" s="712"/>
      <c r="K56" s="712"/>
      <c r="L56" s="712"/>
      <c r="M56" s="712"/>
      <c r="N56" s="713"/>
      <c r="O56" s="600" t="s">
        <v>211</v>
      </c>
      <c r="P56" s="600"/>
      <c r="Q56" s="600"/>
      <c r="R56" s="728"/>
      <c r="S56" s="728"/>
      <c r="T56" s="729"/>
      <c r="U56" s="245" t="s">
        <v>199</v>
      </c>
      <c r="V56" s="727" t="str">
        <f>IFERROR(R56/R58,"")</f>
        <v/>
      </c>
      <c r="W56" s="727"/>
      <c r="X56" s="727"/>
    </row>
    <row r="57" spans="2:24" ht="18" customHeight="1" x14ac:dyDescent="0.15">
      <c r="B57" s="705"/>
      <c r="C57" s="706"/>
      <c r="D57" s="707"/>
      <c r="E57" s="714" t="s">
        <v>222</v>
      </c>
      <c r="F57" s="715"/>
      <c r="G57" s="715"/>
      <c r="H57" s="715"/>
      <c r="I57" s="715"/>
      <c r="J57" s="715"/>
      <c r="K57" s="715"/>
      <c r="L57" s="715"/>
      <c r="M57" s="715"/>
      <c r="N57" s="716"/>
      <c r="O57" s="600" t="s">
        <v>212</v>
      </c>
      <c r="P57" s="600"/>
      <c r="Q57" s="600"/>
      <c r="R57" s="730"/>
      <c r="S57" s="730"/>
      <c r="T57" s="731"/>
      <c r="U57" s="245" t="s">
        <v>199</v>
      </c>
      <c r="V57" s="727" t="str">
        <f>IFERROR(R57/R58,"")</f>
        <v/>
      </c>
      <c r="W57" s="727"/>
      <c r="X57" s="727"/>
    </row>
    <row r="58" spans="2:24" ht="15.75" customHeight="1" x14ac:dyDescent="0.15">
      <c r="B58" s="708"/>
      <c r="C58" s="709"/>
      <c r="D58" s="710"/>
      <c r="E58" s="242"/>
      <c r="F58" s="246"/>
      <c r="G58" s="246"/>
      <c r="H58" s="246"/>
      <c r="I58" s="246"/>
      <c r="J58" s="246"/>
      <c r="K58" s="246"/>
      <c r="L58" s="246"/>
      <c r="M58" s="246"/>
      <c r="N58" s="214"/>
      <c r="O58" s="600" t="s">
        <v>213</v>
      </c>
      <c r="P58" s="600"/>
      <c r="Q58" s="600"/>
      <c r="R58" s="732">
        <f>SUM(R56:T57)</f>
        <v>0</v>
      </c>
      <c r="S58" s="732"/>
      <c r="T58" s="733"/>
      <c r="U58" s="245" t="s">
        <v>199</v>
      </c>
      <c r="V58" s="727">
        <v>1</v>
      </c>
      <c r="W58" s="727"/>
      <c r="X58" s="727"/>
    </row>
    <row r="59" spans="2:24" ht="18" customHeight="1" x14ac:dyDescent="0.15">
      <c r="B59" s="702" t="s">
        <v>631</v>
      </c>
      <c r="C59" s="703"/>
      <c r="D59" s="704"/>
      <c r="E59" s="690" t="s">
        <v>217</v>
      </c>
      <c r="F59" s="691"/>
      <c r="G59" s="691"/>
      <c r="H59" s="167"/>
      <c r="I59" s="725" t="s">
        <v>215</v>
      </c>
      <c r="J59" s="725"/>
      <c r="K59" s="167"/>
      <c r="L59" s="315" t="s">
        <v>466</v>
      </c>
      <c r="M59" s="638"/>
      <c r="N59" s="638"/>
      <c r="O59" s="639" t="s">
        <v>216</v>
      </c>
      <c r="P59" s="639"/>
      <c r="Q59" s="280"/>
      <c r="R59" s="268" t="s">
        <v>650</v>
      </c>
      <c r="S59" s="167"/>
      <c r="T59" s="268" t="s">
        <v>649</v>
      </c>
      <c r="U59" s="167"/>
      <c r="V59" s="268" t="s">
        <v>650</v>
      </c>
      <c r="W59" s="167"/>
      <c r="X59" s="269" t="s">
        <v>651</v>
      </c>
    </row>
    <row r="60" spans="2:24" ht="18" customHeight="1" x14ac:dyDescent="0.15">
      <c r="B60" s="705"/>
      <c r="C60" s="706"/>
      <c r="D60" s="707"/>
      <c r="E60" s="692" t="s">
        <v>218</v>
      </c>
      <c r="F60" s="693"/>
      <c r="G60" s="693"/>
      <c r="H60" s="172"/>
      <c r="I60" s="726" t="s">
        <v>215</v>
      </c>
      <c r="J60" s="726"/>
      <c r="K60" s="172"/>
      <c r="L60" s="316" t="s">
        <v>466</v>
      </c>
      <c r="M60" s="638"/>
      <c r="N60" s="638"/>
      <c r="O60" s="640" t="s">
        <v>216</v>
      </c>
      <c r="P60" s="640"/>
      <c r="Q60" s="172"/>
      <c r="R60" s="272" t="s">
        <v>650</v>
      </c>
      <c r="S60" s="172"/>
      <c r="T60" s="272" t="s">
        <v>649</v>
      </c>
      <c r="U60" s="172"/>
      <c r="V60" s="272" t="s">
        <v>650</v>
      </c>
      <c r="W60" s="172"/>
      <c r="X60" s="271" t="s">
        <v>651</v>
      </c>
    </row>
    <row r="61" spans="2:24" ht="18" customHeight="1" x14ac:dyDescent="0.15">
      <c r="B61" s="708"/>
      <c r="C61" s="709"/>
      <c r="D61" s="710"/>
      <c r="E61" s="694" t="s">
        <v>219</v>
      </c>
      <c r="F61" s="695"/>
      <c r="G61" s="695"/>
      <c r="H61" s="248"/>
      <c r="I61" s="724" t="s">
        <v>215</v>
      </c>
      <c r="J61" s="724"/>
      <c r="K61" s="248"/>
      <c r="L61" s="317" t="s">
        <v>466</v>
      </c>
      <c r="M61" s="638"/>
      <c r="N61" s="638"/>
      <c r="O61" s="641" t="s">
        <v>216</v>
      </c>
      <c r="P61" s="641"/>
      <c r="Q61" s="206"/>
      <c r="R61" s="123" t="s">
        <v>650</v>
      </c>
      <c r="S61" s="206"/>
      <c r="T61" s="123" t="s">
        <v>649</v>
      </c>
      <c r="U61" s="206"/>
      <c r="V61" s="123" t="s">
        <v>650</v>
      </c>
      <c r="W61" s="206"/>
      <c r="X61" s="124" t="s">
        <v>651</v>
      </c>
    </row>
    <row r="62" spans="2:24" ht="18" customHeight="1" x14ac:dyDescent="0.15">
      <c r="B62" s="619" t="s">
        <v>186</v>
      </c>
      <c r="C62" s="620"/>
      <c r="D62" s="621"/>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622"/>
      <c r="C63" s="623"/>
      <c r="D63" s="624"/>
      <c r="E63" s="70"/>
      <c r="F63" s="70"/>
      <c r="G63" s="588" t="s">
        <v>224</v>
      </c>
      <c r="H63" s="589"/>
      <c r="I63" s="589" t="s">
        <v>225</v>
      </c>
      <c r="J63" s="599"/>
      <c r="K63" s="600" t="s">
        <v>226</v>
      </c>
      <c r="L63" s="600"/>
      <c r="M63" s="588" t="s">
        <v>227</v>
      </c>
      <c r="N63" s="589"/>
      <c r="O63" s="589" t="s">
        <v>228</v>
      </c>
      <c r="P63" s="589"/>
      <c r="Q63" s="589" t="s">
        <v>229</v>
      </c>
      <c r="R63" s="589"/>
      <c r="S63" s="589" t="s">
        <v>230</v>
      </c>
      <c r="T63" s="599"/>
      <c r="U63" s="600" t="s">
        <v>231</v>
      </c>
      <c r="V63" s="600"/>
      <c r="W63" s="600" t="s">
        <v>232</v>
      </c>
      <c r="X63" s="600"/>
    </row>
    <row r="64" spans="2:24" ht="18" customHeight="1" x14ac:dyDescent="0.15">
      <c r="B64" s="622"/>
      <c r="C64" s="623"/>
      <c r="D64" s="624"/>
      <c r="E64" s="696" t="s">
        <v>234</v>
      </c>
      <c r="F64" s="696"/>
      <c r="G64" s="601"/>
      <c r="H64" s="602"/>
      <c r="I64" s="602"/>
      <c r="J64" s="603"/>
      <c r="K64" s="604">
        <f>SUM(G64:J64)</f>
        <v>0</v>
      </c>
      <c r="L64" s="604"/>
      <c r="M64" s="601"/>
      <c r="N64" s="602"/>
      <c r="O64" s="602"/>
      <c r="P64" s="602"/>
      <c r="Q64" s="602"/>
      <c r="R64" s="602"/>
      <c r="S64" s="602"/>
      <c r="T64" s="603"/>
      <c r="U64" s="604">
        <f>SUM(M64:T64)</f>
        <v>0</v>
      </c>
      <c r="V64" s="604"/>
      <c r="W64" s="604">
        <f>SUM(K64,U64)</f>
        <v>0</v>
      </c>
      <c r="X64" s="604"/>
    </row>
    <row r="65" spans="2:24" ht="18" customHeight="1" x14ac:dyDescent="0.15">
      <c r="B65" s="622"/>
      <c r="C65" s="623"/>
      <c r="D65" s="624"/>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622"/>
      <c r="C66" s="623"/>
      <c r="D66" s="624"/>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622"/>
      <c r="C67" s="623"/>
      <c r="D67" s="624"/>
      <c r="E67" s="214"/>
      <c r="F67" s="214"/>
      <c r="G67" s="588" t="s">
        <v>224</v>
      </c>
      <c r="H67" s="589"/>
      <c r="I67" s="589" t="s">
        <v>225</v>
      </c>
      <c r="J67" s="599"/>
      <c r="K67" s="600" t="s">
        <v>226</v>
      </c>
      <c r="L67" s="600"/>
      <c r="M67" s="588" t="s">
        <v>227</v>
      </c>
      <c r="N67" s="589"/>
      <c r="O67" s="589" t="s">
        <v>228</v>
      </c>
      <c r="P67" s="589"/>
      <c r="Q67" s="589" t="s">
        <v>229</v>
      </c>
      <c r="R67" s="589"/>
      <c r="S67" s="589" t="s">
        <v>230</v>
      </c>
      <c r="T67" s="599"/>
      <c r="U67" s="600" t="s">
        <v>231</v>
      </c>
      <c r="V67" s="600"/>
      <c r="W67" s="600" t="s">
        <v>232</v>
      </c>
      <c r="X67" s="600"/>
    </row>
    <row r="68" spans="2:24" ht="18" customHeight="1" x14ac:dyDescent="0.15">
      <c r="B68" s="622"/>
      <c r="C68" s="623"/>
      <c r="D68" s="624"/>
      <c r="E68" s="586" t="s">
        <v>237</v>
      </c>
      <c r="F68" s="587"/>
      <c r="G68" s="601"/>
      <c r="H68" s="602"/>
      <c r="I68" s="602"/>
      <c r="J68" s="603"/>
      <c r="K68" s="604">
        <f>SUM(G68:J68)</f>
        <v>0</v>
      </c>
      <c r="L68" s="604"/>
      <c r="M68" s="601"/>
      <c r="N68" s="602"/>
      <c r="O68" s="602"/>
      <c r="P68" s="602"/>
      <c r="Q68" s="602"/>
      <c r="R68" s="602"/>
      <c r="S68" s="602"/>
      <c r="T68" s="603"/>
      <c r="U68" s="604">
        <f>SUM(M68:T68)</f>
        <v>0</v>
      </c>
      <c r="V68" s="604"/>
      <c r="W68" s="604">
        <f>SUM(K68,U68)</f>
        <v>0</v>
      </c>
      <c r="X68" s="604"/>
    </row>
    <row r="69" spans="2:24" ht="18" customHeight="1" thickBot="1" x14ac:dyDescent="0.2">
      <c r="B69" s="622"/>
      <c r="C69" s="623"/>
      <c r="D69" s="624"/>
      <c r="E69" s="586" t="s">
        <v>235</v>
      </c>
      <c r="F69" s="587"/>
      <c r="G69" s="689">
        <v>0</v>
      </c>
      <c r="H69" s="682"/>
      <c r="I69" s="682"/>
      <c r="J69" s="683"/>
      <c r="K69" s="684">
        <f>SUM(G69:J69)</f>
        <v>0</v>
      </c>
      <c r="L69" s="684"/>
      <c r="M69" s="689"/>
      <c r="N69" s="682"/>
      <c r="O69" s="682"/>
      <c r="P69" s="682"/>
      <c r="Q69" s="682"/>
      <c r="R69" s="682"/>
      <c r="S69" s="682"/>
      <c r="T69" s="683"/>
      <c r="U69" s="684">
        <f>SUM(M69:T69)</f>
        <v>0</v>
      </c>
      <c r="V69" s="684"/>
      <c r="W69" s="684">
        <f>SUM(K69,U69)</f>
        <v>0</v>
      </c>
      <c r="X69" s="684"/>
    </row>
    <row r="70" spans="2:24" ht="18" customHeight="1" thickTop="1" x14ac:dyDescent="0.15">
      <c r="B70" s="622"/>
      <c r="C70" s="623"/>
      <c r="D70" s="624"/>
      <c r="E70" s="586" t="s">
        <v>236</v>
      </c>
      <c r="F70" s="587"/>
      <c r="G70" s="685">
        <f>G69-G68</f>
        <v>0</v>
      </c>
      <c r="H70" s="686"/>
      <c r="I70" s="686">
        <f t="shared" ref="I70" si="0">I69-I68</f>
        <v>0</v>
      </c>
      <c r="J70" s="687"/>
      <c r="K70" s="688">
        <f t="shared" ref="K70" si="1">K69-K68</f>
        <v>0</v>
      </c>
      <c r="L70" s="688"/>
      <c r="M70" s="685">
        <f t="shared" ref="M70" si="2">M69-M68</f>
        <v>0</v>
      </c>
      <c r="N70" s="686"/>
      <c r="O70" s="686">
        <f t="shared" ref="O70" si="3">O69-O68</f>
        <v>0</v>
      </c>
      <c r="P70" s="686"/>
      <c r="Q70" s="686">
        <f t="shared" ref="Q70" si="4">Q69-Q68</f>
        <v>0</v>
      </c>
      <c r="R70" s="686"/>
      <c r="S70" s="686">
        <f t="shared" ref="S70" si="5">S69-S68</f>
        <v>0</v>
      </c>
      <c r="T70" s="687"/>
      <c r="U70" s="688">
        <f t="shared" ref="U70" si="6">U69-U68</f>
        <v>0</v>
      </c>
      <c r="V70" s="688"/>
      <c r="W70" s="688">
        <f t="shared" ref="W70" si="7">W69-W68</f>
        <v>0</v>
      </c>
      <c r="X70" s="688"/>
    </row>
    <row r="71" spans="2:24" ht="18" customHeight="1" x14ac:dyDescent="0.15">
      <c r="B71" s="625"/>
      <c r="C71" s="626"/>
      <c r="D71" s="627"/>
      <c r="E71" s="222"/>
      <c r="F71" s="222"/>
      <c r="G71" s="788" t="s">
        <v>239</v>
      </c>
      <c r="H71" s="788"/>
      <c r="I71" s="788"/>
      <c r="J71" s="788"/>
      <c r="K71" s="788"/>
      <c r="L71" s="788"/>
      <c r="M71" s="788"/>
      <c r="N71" s="788"/>
      <c r="O71" s="788"/>
      <c r="P71" s="788"/>
      <c r="Q71" s="788"/>
      <c r="R71" s="788"/>
      <c r="S71" s="788"/>
      <c r="T71" s="788"/>
      <c r="U71" s="788"/>
      <c r="V71" s="788"/>
      <c r="W71" s="788"/>
      <c r="X71" s="789"/>
    </row>
    <row r="72" spans="2:24" ht="18" customHeight="1" x14ac:dyDescent="0.15">
      <c r="B72" s="619" t="s">
        <v>187</v>
      </c>
      <c r="C72" s="620"/>
      <c r="D72" s="621"/>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622"/>
      <c r="C73" s="623"/>
      <c r="D73" s="624"/>
      <c r="E73" s="584" t="s">
        <v>241</v>
      </c>
      <c r="F73" s="584"/>
      <c r="G73" s="584"/>
      <c r="H73" s="584"/>
      <c r="I73" s="584"/>
      <c r="J73" s="584" t="s">
        <v>242</v>
      </c>
      <c r="K73" s="584"/>
      <c r="L73" s="584"/>
      <c r="M73" s="584"/>
      <c r="N73" s="584"/>
      <c r="O73" s="584"/>
      <c r="P73" s="584"/>
      <c r="Q73" s="584"/>
      <c r="R73" s="584"/>
      <c r="S73" s="681" t="s">
        <v>249</v>
      </c>
      <c r="T73" s="681"/>
      <c r="U73" s="681"/>
      <c r="V73" s="681"/>
      <c r="W73" s="681"/>
      <c r="X73" s="681"/>
    </row>
    <row r="74" spans="2:24" ht="18" customHeight="1" x14ac:dyDescent="0.15">
      <c r="B74" s="622"/>
      <c r="C74" s="623"/>
      <c r="D74" s="624"/>
      <c r="E74" s="585" t="s">
        <v>245</v>
      </c>
      <c r="F74" s="585"/>
      <c r="G74" s="585"/>
      <c r="H74" s="585"/>
      <c r="I74" s="585"/>
      <c r="J74" s="585" t="s">
        <v>243</v>
      </c>
      <c r="K74" s="585"/>
      <c r="L74" s="585"/>
      <c r="M74" s="595"/>
      <c r="N74" s="596"/>
      <c r="O74" s="597"/>
      <c r="P74" s="598"/>
      <c r="Q74" s="613" t="s">
        <v>247</v>
      </c>
      <c r="R74" s="600"/>
      <c r="S74" s="593"/>
      <c r="T74" s="593"/>
      <c r="U74" s="593"/>
      <c r="V74" s="594"/>
      <c r="W74" s="613" t="s">
        <v>248</v>
      </c>
      <c r="X74" s="600"/>
    </row>
    <row r="75" spans="2:24" ht="18" customHeight="1" x14ac:dyDescent="0.15">
      <c r="B75" s="622"/>
      <c r="C75" s="623"/>
      <c r="D75" s="624"/>
      <c r="E75" s="585" t="s">
        <v>246</v>
      </c>
      <c r="F75" s="585"/>
      <c r="G75" s="585"/>
      <c r="H75" s="585"/>
      <c r="I75" s="585"/>
      <c r="J75" s="585" t="s">
        <v>244</v>
      </c>
      <c r="K75" s="585"/>
      <c r="L75" s="585"/>
      <c r="M75" s="595"/>
      <c r="N75" s="596"/>
      <c r="O75" s="597"/>
      <c r="P75" s="598"/>
      <c r="Q75" s="613" t="s">
        <v>199</v>
      </c>
      <c r="R75" s="600"/>
      <c r="S75" s="593"/>
      <c r="T75" s="593"/>
      <c r="U75" s="593"/>
      <c r="V75" s="594"/>
      <c r="W75" s="613" t="s">
        <v>199</v>
      </c>
      <c r="X75" s="600"/>
    </row>
    <row r="76" spans="2:24" ht="18" customHeight="1" x14ac:dyDescent="0.15">
      <c r="B76" s="622"/>
      <c r="C76" s="623"/>
      <c r="D76" s="624"/>
      <c r="E76" s="590" t="s">
        <v>318</v>
      </c>
      <c r="F76" s="591"/>
      <c r="G76" s="591"/>
      <c r="H76" s="591"/>
      <c r="I76" s="591"/>
      <c r="J76" s="591"/>
      <c r="K76" s="591"/>
      <c r="L76" s="591"/>
      <c r="M76" s="591"/>
      <c r="N76" s="591"/>
      <c r="O76" s="591"/>
      <c r="P76" s="591"/>
      <c r="Q76" s="591"/>
      <c r="R76" s="591"/>
      <c r="S76" s="591"/>
      <c r="T76" s="591"/>
      <c r="U76" s="591"/>
      <c r="V76" s="591"/>
      <c r="W76" s="591"/>
      <c r="X76" s="592"/>
    </row>
    <row r="77" spans="2:24" ht="18" customHeight="1" x14ac:dyDescent="0.15">
      <c r="B77" s="622"/>
      <c r="C77" s="623"/>
      <c r="D77" s="624"/>
      <c r="E77" s="582" t="s">
        <v>250</v>
      </c>
      <c r="F77" s="582"/>
      <c r="G77" s="583"/>
      <c r="H77" s="583"/>
      <c r="I77" s="583"/>
      <c r="J77" s="252" t="s">
        <v>199</v>
      </c>
      <c r="K77" s="582" t="s">
        <v>252</v>
      </c>
      <c r="L77" s="582"/>
      <c r="M77" s="583"/>
      <c r="N77" s="583"/>
      <c r="O77" s="583"/>
      <c r="P77" s="252" t="s">
        <v>199</v>
      </c>
      <c r="Q77" s="582" t="s">
        <v>251</v>
      </c>
      <c r="R77" s="582"/>
      <c r="S77" s="583"/>
      <c r="T77" s="583"/>
      <c r="U77" s="583"/>
      <c r="V77" s="252" t="s">
        <v>199</v>
      </c>
      <c r="W77" s="236"/>
      <c r="X77" s="238"/>
    </row>
    <row r="78" spans="2:24" ht="18" customHeight="1" x14ac:dyDescent="0.15">
      <c r="B78" s="622"/>
      <c r="C78" s="623"/>
      <c r="D78" s="624"/>
      <c r="E78" s="582" t="s">
        <v>253</v>
      </c>
      <c r="F78" s="582"/>
      <c r="G78" s="583"/>
      <c r="H78" s="583"/>
      <c r="I78" s="583"/>
      <c r="J78" s="252" t="s">
        <v>199</v>
      </c>
      <c r="K78" s="582" t="s">
        <v>254</v>
      </c>
      <c r="L78" s="582"/>
      <c r="M78" s="583"/>
      <c r="N78" s="583"/>
      <c r="O78" s="583"/>
      <c r="P78" s="252" t="s">
        <v>199</v>
      </c>
      <c r="Q78" s="582" t="s">
        <v>783</v>
      </c>
      <c r="R78" s="582"/>
      <c r="S78" s="583"/>
      <c r="T78" s="583"/>
      <c r="U78" s="583"/>
      <c r="V78" s="431" t="s">
        <v>198</v>
      </c>
      <c r="W78" s="236"/>
      <c r="X78" s="238"/>
    </row>
    <row r="79" spans="2:24" ht="18" customHeight="1" x14ac:dyDescent="0.15">
      <c r="B79" s="622"/>
      <c r="C79" s="623"/>
      <c r="D79" s="624"/>
      <c r="E79" s="610" t="s">
        <v>319</v>
      </c>
      <c r="F79" s="610"/>
      <c r="G79" s="610"/>
      <c r="H79" s="610"/>
      <c r="I79" s="610"/>
      <c r="J79" s="609" t="s">
        <v>320</v>
      </c>
      <c r="K79" s="608"/>
      <c r="L79" s="608"/>
      <c r="M79" s="608"/>
      <c r="N79" s="608"/>
      <c r="O79" s="608"/>
      <c r="P79" s="608"/>
      <c r="Q79" s="613"/>
      <c r="R79" s="608" t="s">
        <v>257</v>
      </c>
      <c r="S79" s="608"/>
      <c r="T79" s="608"/>
      <c r="U79" s="608"/>
      <c r="V79" s="608"/>
      <c r="W79" s="608"/>
      <c r="X79" s="613"/>
    </row>
    <row r="80" spans="2:24" ht="18" customHeight="1" x14ac:dyDescent="0.15">
      <c r="B80" s="622"/>
      <c r="C80" s="623"/>
      <c r="D80" s="624"/>
      <c r="E80" s="611"/>
      <c r="F80" s="611"/>
      <c r="G80" s="611"/>
      <c r="H80" s="611"/>
      <c r="I80" s="611"/>
      <c r="J80" s="609" t="s">
        <v>255</v>
      </c>
      <c r="K80" s="608"/>
      <c r="L80" s="608"/>
      <c r="M80" s="605"/>
      <c r="N80" s="605"/>
      <c r="O80" s="605"/>
      <c r="P80" s="252" t="s">
        <v>258</v>
      </c>
      <c r="Q80" s="245"/>
      <c r="R80" s="608" t="s">
        <v>255</v>
      </c>
      <c r="S80" s="608"/>
      <c r="T80" s="608"/>
      <c r="U80" s="605"/>
      <c r="V80" s="605"/>
      <c r="W80" s="605"/>
      <c r="X80" s="245" t="s">
        <v>258</v>
      </c>
    </row>
    <row r="81" spans="2:31" ht="18" customHeight="1" x14ac:dyDescent="0.15">
      <c r="B81" s="625"/>
      <c r="C81" s="626"/>
      <c r="D81" s="627"/>
      <c r="E81" s="612"/>
      <c r="F81" s="612"/>
      <c r="G81" s="612"/>
      <c r="H81" s="612"/>
      <c r="I81" s="612"/>
      <c r="J81" s="609" t="s">
        <v>256</v>
      </c>
      <c r="K81" s="608"/>
      <c r="L81" s="608"/>
      <c r="M81" s="605"/>
      <c r="N81" s="605"/>
      <c r="O81" s="605"/>
      <c r="P81" s="252" t="s">
        <v>258</v>
      </c>
      <c r="Q81" s="245"/>
      <c r="R81" s="608" t="s">
        <v>256</v>
      </c>
      <c r="S81" s="608"/>
      <c r="T81" s="608"/>
      <c r="U81" s="605"/>
      <c r="V81" s="605"/>
      <c r="W81" s="605"/>
      <c r="X81" s="245" t="s">
        <v>258</v>
      </c>
      <c r="AA81" s="116" t="s">
        <v>340</v>
      </c>
      <c r="AE81" s="111" t="s">
        <v>377</v>
      </c>
    </row>
    <row r="82" spans="2:31" ht="18" customHeight="1" x14ac:dyDescent="0.15">
      <c r="B82" s="667" t="s">
        <v>259</v>
      </c>
      <c r="C82" s="668"/>
      <c r="D82" s="669"/>
      <c r="E82" s="608" t="s">
        <v>260</v>
      </c>
      <c r="F82" s="608"/>
      <c r="G82" s="608"/>
      <c r="H82" s="608"/>
      <c r="I82" s="608"/>
      <c r="J82" s="609" t="s">
        <v>261</v>
      </c>
      <c r="K82" s="608"/>
      <c r="L82" s="608"/>
      <c r="M82" s="608"/>
      <c r="N82" s="613"/>
      <c r="O82" s="609" t="s">
        <v>262</v>
      </c>
      <c r="P82" s="608"/>
      <c r="Q82" s="608"/>
      <c r="R82" s="608"/>
      <c r="S82" s="613"/>
      <c r="T82" s="608" t="s">
        <v>263</v>
      </c>
      <c r="U82" s="608"/>
      <c r="V82" s="608"/>
      <c r="W82" s="608"/>
      <c r="X82" s="613"/>
      <c r="AA82" s="116" t="s">
        <v>341</v>
      </c>
      <c r="AE82" s="116" t="s">
        <v>364</v>
      </c>
    </row>
    <row r="83" spans="2:31" ht="18" customHeight="1" x14ac:dyDescent="0.15">
      <c r="B83" s="667"/>
      <c r="C83" s="668"/>
      <c r="D83" s="669"/>
      <c r="E83" s="609" t="s">
        <v>276</v>
      </c>
      <c r="F83" s="608"/>
      <c r="G83" s="608"/>
      <c r="H83" s="608"/>
      <c r="I83" s="608"/>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67"/>
      <c r="C84" s="668"/>
      <c r="D84" s="669"/>
      <c r="E84" s="609"/>
      <c r="F84" s="608"/>
      <c r="G84" s="608"/>
      <c r="H84" s="608"/>
      <c r="I84" s="608"/>
      <c r="J84" s="255"/>
      <c r="K84" s="723" t="s">
        <v>265</v>
      </c>
      <c r="L84" s="723"/>
      <c r="M84" s="723"/>
      <c r="N84" s="777"/>
      <c r="O84" s="255"/>
      <c r="P84" s="218"/>
      <c r="Q84" s="218"/>
      <c r="R84" s="218"/>
      <c r="S84" s="256"/>
      <c r="T84" s="75"/>
      <c r="U84" s="218"/>
      <c r="V84" s="218"/>
      <c r="W84" s="218"/>
      <c r="X84" s="256"/>
      <c r="AA84" s="116" t="s">
        <v>343</v>
      </c>
      <c r="AE84" s="116" t="s">
        <v>366</v>
      </c>
    </row>
    <row r="85" spans="2:31" ht="18" customHeight="1" x14ac:dyDescent="0.15">
      <c r="B85" s="667"/>
      <c r="C85" s="668"/>
      <c r="D85" s="669"/>
      <c r="E85" s="676" t="s">
        <v>469</v>
      </c>
      <c r="F85" s="612"/>
      <c r="G85" s="677"/>
      <c r="H85" s="609" t="s">
        <v>274</v>
      </c>
      <c r="I85" s="608"/>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67"/>
      <c r="C86" s="668"/>
      <c r="D86" s="669"/>
      <c r="E86" s="678"/>
      <c r="F86" s="679"/>
      <c r="G86" s="680"/>
      <c r="H86" s="609"/>
      <c r="I86" s="608"/>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67"/>
      <c r="C87" s="668"/>
      <c r="D87" s="669"/>
      <c r="E87" s="678"/>
      <c r="F87" s="679"/>
      <c r="G87" s="680"/>
      <c r="H87" s="674" t="s">
        <v>275</v>
      </c>
      <c r="I87" s="675"/>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67"/>
      <c r="C88" s="668"/>
      <c r="D88" s="669"/>
      <c r="E88" s="678"/>
      <c r="F88" s="679"/>
      <c r="G88" s="680"/>
      <c r="H88" s="609"/>
      <c r="I88" s="608"/>
      <c r="J88" s="257"/>
      <c r="K88" s="606" t="s">
        <v>268</v>
      </c>
      <c r="L88" s="606"/>
      <c r="M88" s="606"/>
      <c r="N88" s="607"/>
      <c r="O88" s="257"/>
      <c r="P88" s="606" t="s">
        <v>271</v>
      </c>
      <c r="Q88" s="606"/>
      <c r="R88" s="606"/>
      <c r="S88" s="607"/>
      <c r="T88" s="213"/>
      <c r="U88" s="606" t="s">
        <v>273</v>
      </c>
      <c r="V88" s="606"/>
      <c r="W88" s="606"/>
      <c r="X88" s="607"/>
      <c r="AA88" s="116" t="s">
        <v>347</v>
      </c>
      <c r="AE88" s="116" t="s">
        <v>370</v>
      </c>
    </row>
    <row r="89" spans="2:31" ht="18" customHeight="1" x14ac:dyDescent="0.15">
      <c r="B89" s="667"/>
      <c r="C89" s="668"/>
      <c r="D89" s="669"/>
      <c r="E89" s="678"/>
      <c r="F89" s="679"/>
      <c r="G89" s="680"/>
      <c r="H89" s="609"/>
      <c r="I89" s="608"/>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67"/>
      <c r="C90" s="668"/>
      <c r="D90" s="669"/>
      <c r="E90" s="678"/>
      <c r="F90" s="679"/>
      <c r="G90" s="680"/>
      <c r="H90" s="609"/>
      <c r="I90" s="608"/>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619" t="s">
        <v>277</v>
      </c>
      <c r="C91" s="620"/>
      <c r="D91" s="621"/>
      <c r="E91" s="673"/>
      <c r="F91" s="633"/>
      <c r="G91" s="633"/>
      <c r="H91" s="633"/>
      <c r="I91" s="208" t="s">
        <v>282</v>
      </c>
      <c r="J91" s="208"/>
      <c r="K91" s="208"/>
      <c r="L91" s="208"/>
      <c r="M91" s="208"/>
      <c r="N91" s="208"/>
      <c r="O91" s="652" t="s">
        <v>283</v>
      </c>
      <c r="P91" s="653"/>
      <c r="Q91" s="653"/>
      <c r="R91" s="654"/>
      <c r="S91" s="260"/>
      <c r="T91" s="208" t="s">
        <v>284</v>
      </c>
      <c r="U91" s="208"/>
      <c r="V91" s="208"/>
      <c r="W91" s="208"/>
      <c r="X91" s="210"/>
      <c r="AA91" s="116" t="s">
        <v>350</v>
      </c>
      <c r="AE91" s="116" t="s">
        <v>373</v>
      </c>
    </row>
    <row r="92" spans="2:31" ht="18" customHeight="1" x14ac:dyDescent="0.15">
      <c r="B92" s="622"/>
      <c r="C92" s="623"/>
      <c r="D92" s="624"/>
      <c r="E92" s="261"/>
      <c r="F92" s="249" t="s">
        <v>278</v>
      </c>
      <c r="G92" s="249"/>
      <c r="H92" s="249"/>
      <c r="I92" s="248"/>
      <c r="J92" s="249" t="s">
        <v>279</v>
      </c>
      <c r="K92" s="249"/>
      <c r="L92" s="249"/>
      <c r="M92" s="249"/>
      <c r="N92" s="262"/>
      <c r="O92" s="655"/>
      <c r="P92" s="656"/>
      <c r="Q92" s="656"/>
      <c r="R92" s="657"/>
      <c r="S92" s="232"/>
      <c r="T92" s="214" t="s">
        <v>285</v>
      </c>
      <c r="U92" s="214"/>
      <c r="V92" s="214"/>
      <c r="W92" s="214"/>
      <c r="X92" s="216"/>
      <c r="AA92" s="116" t="s">
        <v>351</v>
      </c>
      <c r="AE92" s="116" t="s">
        <v>374</v>
      </c>
    </row>
    <row r="93" spans="2:31" ht="18" customHeight="1" x14ac:dyDescent="0.15">
      <c r="B93" s="622"/>
      <c r="C93" s="623"/>
      <c r="D93" s="624"/>
      <c r="E93" s="263"/>
      <c r="F93" s="214"/>
      <c r="G93" s="214"/>
      <c r="H93" s="214"/>
      <c r="I93" s="232"/>
      <c r="J93" s="214" t="s">
        <v>280</v>
      </c>
      <c r="K93" s="214"/>
      <c r="L93" s="214"/>
      <c r="M93" s="214"/>
      <c r="N93" s="214"/>
      <c r="O93" s="655"/>
      <c r="P93" s="656"/>
      <c r="Q93" s="656"/>
      <c r="R93" s="657"/>
      <c r="S93" s="232"/>
      <c r="T93" s="214" t="s">
        <v>286</v>
      </c>
      <c r="U93" s="214"/>
      <c r="V93" s="214"/>
      <c r="W93" s="214"/>
      <c r="X93" s="216"/>
      <c r="AA93" s="116" t="s">
        <v>352</v>
      </c>
      <c r="AE93" s="116" t="s">
        <v>375</v>
      </c>
    </row>
    <row r="94" spans="2:31" ht="18" customHeight="1" x14ac:dyDescent="0.15">
      <c r="B94" s="625"/>
      <c r="C94" s="626"/>
      <c r="D94" s="627"/>
      <c r="E94" s="264"/>
      <c r="F94" s="222"/>
      <c r="G94" s="222"/>
      <c r="H94" s="222"/>
      <c r="I94" s="234"/>
      <c r="J94" s="222" t="s">
        <v>281</v>
      </c>
      <c r="K94" s="222"/>
      <c r="L94" s="222"/>
      <c r="M94" s="222"/>
      <c r="N94" s="222"/>
      <c r="O94" s="670"/>
      <c r="P94" s="671"/>
      <c r="Q94" s="671"/>
      <c r="R94" s="672"/>
      <c r="S94" s="75"/>
      <c r="T94" s="222"/>
      <c r="U94" s="222"/>
      <c r="V94" s="222"/>
      <c r="W94" s="222"/>
      <c r="X94" s="219"/>
      <c r="AA94" s="116" t="s">
        <v>353</v>
      </c>
      <c r="AE94" s="111" t="s">
        <v>376</v>
      </c>
    </row>
    <row r="95" spans="2:31" ht="18" customHeight="1" x14ac:dyDescent="0.15">
      <c r="B95" s="619" t="s">
        <v>288</v>
      </c>
      <c r="C95" s="620"/>
      <c r="D95" s="621"/>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622"/>
      <c r="C96" s="623"/>
      <c r="D96" s="624"/>
      <c r="E96" s="615"/>
      <c r="F96" s="616"/>
      <c r="G96" s="617"/>
      <c r="H96" s="618" t="s">
        <v>290</v>
      </c>
      <c r="I96" s="586"/>
      <c r="J96" s="616"/>
      <c r="K96" s="616"/>
      <c r="L96" s="616"/>
      <c r="M96" s="616"/>
      <c r="N96" s="616"/>
      <c r="O96" s="586" t="s">
        <v>295</v>
      </c>
      <c r="P96" s="586"/>
      <c r="Q96" s="766"/>
      <c r="R96" s="766"/>
      <c r="S96" s="766"/>
      <c r="T96" s="214" t="s">
        <v>287</v>
      </c>
      <c r="V96" s="283"/>
      <c r="W96" s="715" t="s">
        <v>660</v>
      </c>
      <c r="X96" s="716"/>
      <c r="AA96" s="116" t="s">
        <v>355</v>
      </c>
    </row>
    <row r="97" spans="2:27" ht="18" customHeight="1" x14ac:dyDescent="0.15">
      <c r="B97" s="622"/>
      <c r="C97" s="623"/>
      <c r="D97" s="624"/>
      <c r="E97" s="615"/>
      <c r="F97" s="616"/>
      <c r="G97" s="617"/>
      <c r="H97" s="265" t="s">
        <v>291</v>
      </c>
      <c r="I97" s="214"/>
      <c r="J97" s="214"/>
      <c r="K97" s="616"/>
      <c r="L97" s="616"/>
      <c r="M97" s="614" t="s">
        <v>293</v>
      </c>
      <c r="N97" s="614"/>
      <c r="O97" s="614"/>
      <c r="P97" s="614"/>
      <c r="Q97" s="616"/>
      <c r="R97" s="616"/>
      <c r="S97" s="214" t="s">
        <v>294</v>
      </c>
      <c r="T97" s="214"/>
      <c r="U97" s="214"/>
      <c r="V97" s="283"/>
      <c r="W97" s="715" t="s">
        <v>661</v>
      </c>
      <c r="X97" s="716"/>
      <c r="AA97" s="116" t="s">
        <v>356</v>
      </c>
    </row>
    <row r="98" spans="2:27" ht="18" customHeight="1" x14ac:dyDescent="0.15">
      <c r="B98" s="625"/>
      <c r="C98" s="626"/>
      <c r="D98" s="627"/>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67" t="s">
        <v>300</v>
      </c>
      <c r="C99" s="668"/>
      <c r="D99" s="669"/>
      <c r="E99" s="162"/>
      <c r="F99" s="252" t="s">
        <v>298</v>
      </c>
      <c r="G99" s="605"/>
      <c r="H99" s="605"/>
      <c r="I99" s="236" t="s">
        <v>297</v>
      </c>
      <c r="J99" s="236"/>
      <c r="K99" s="162"/>
      <c r="L99" s="252" t="s">
        <v>207</v>
      </c>
      <c r="M99" s="238"/>
      <c r="N99" s="658" t="s">
        <v>299</v>
      </c>
      <c r="O99" s="659"/>
      <c r="P99" s="660"/>
      <c r="Q99" s="267"/>
      <c r="R99" s="252" t="s">
        <v>298</v>
      </c>
      <c r="S99" s="605"/>
      <c r="T99" s="605"/>
      <c r="U99" s="236" t="s">
        <v>297</v>
      </c>
      <c r="V99" s="162"/>
      <c r="W99" s="252" t="s">
        <v>207</v>
      </c>
      <c r="X99" s="238"/>
      <c r="AA99" s="116" t="s">
        <v>358</v>
      </c>
    </row>
    <row r="100" spans="2:27" ht="18" customHeight="1" x14ac:dyDescent="0.15">
      <c r="B100" s="642" t="s">
        <v>301</v>
      </c>
      <c r="C100" s="643"/>
      <c r="D100" s="644"/>
      <c r="E100" s="661" t="s">
        <v>302</v>
      </c>
      <c r="F100" s="662"/>
      <c r="G100" s="662"/>
      <c r="H100" s="663"/>
      <c r="I100" s="167"/>
      <c r="J100" s="80" t="s">
        <v>315</v>
      </c>
      <c r="K100" s="80"/>
      <c r="L100" s="666"/>
      <c r="M100" s="666"/>
      <c r="N100" s="666"/>
      <c r="O100" s="666"/>
      <c r="P100" s="666"/>
      <c r="Q100" s="247" t="s">
        <v>316</v>
      </c>
      <c r="R100" s="167"/>
      <c r="S100" s="247" t="s">
        <v>304</v>
      </c>
      <c r="T100" s="268"/>
      <c r="U100" s="268"/>
      <c r="V100" s="268"/>
      <c r="W100" s="268"/>
      <c r="X100" s="269"/>
      <c r="AA100" s="116" t="s">
        <v>359</v>
      </c>
    </row>
    <row r="101" spans="2:27" ht="18" customHeight="1" x14ac:dyDescent="0.15">
      <c r="B101" s="645"/>
      <c r="C101" s="646"/>
      <c r="D101" s="647"/>
      <c r="E101" s="651" t="s">
        <v>303</v>
      </c>
      <c r="F101" s="631"/>
      <c r="G101" s="631"/>
      <c r="H101" s="631"/>
      <c r="I101" s="206"/>
      <c r="J101" s="250" t="s">
        <v>315</v>
      </c>
      <c r="K101" s="250"/>
      <c r="L101" s="630"/>
      <c r="M101" s="630"/>
      <c r="N101" s="630"/>
      <c r="O101" s="630"/>
      <c r="P101" s="630"/>
      <c r="Q101" s="250" t="s">
        <v>316</v>
      </c>
      <c r="R101" s="206"/>
      <c r="S101" s="250" t="s">
        <v>304</v>
      </c>
      <c r="T101" s="123"/>
      <c r="U101" s="123"/>
      <c r="V101" s="123"/>
      <c r="W101" s="123"/>
      <c r="X101" s="124"/>
      <c r="AA101" s="116" t="s">
        <v>360</v>
      </c>
    </row>
    <row r="102" spans="2:27" ht="18" customHeight="1" x14ac:dyDescent="0.15">
      <c r="B102" s="619" t="s">
        <v>305</v>
      </c>
      <c r="C102" s="620"/>
      <c r="D102" s="621"/>
      <c r="E102" s="138"/>
      <c r="F102" s="208" t="s">
        <v>306</v>
      </c>
      <c r="G102" s="208"/>
      <c r="H102" s="208"/>
      <c r="I102" s="138"/>
      <c r="J102" s="208" t="s">
        <v>307</v>
      </c>
      <c r="K102" s="208"/>
      <c r="L102" s="208"/>
      <c r="M102" s="208"/>
      <c r="N102" s="208"/>
      <c r="O102" s="652" t="s">
        <v>308</v>
      </c>
      <c r="P102" s="653"/>
      <c r="Q102" s="654"/>
      <c r="R102" s="633"/>
      <c r="S102" s="633"/>
      <c r="T102" s="633"/>
      <c r="U102" s="633"/>
      <c r="V102" s="633"/>
      <c r="W102" s="633"/>
      <c r="X102" s="634"/>
      <c r="AA102" s="116" t="s">
        <v>361</v>
      </c>
    </row>
    <row r="103" spans="2:27" ht="18" customHeight="1" x14ac:dyDescent="0.15">
      <c r="B103" s="622"/>
      <c r="C103" s="623"/>
      <c r="D103" s="624"/>
      <c r="E103" s="664" t="s">
        <v>380</v>
      </c>
      <c r="F103" s="665"/>
      <c r="G103" s="665"/>
      <c r="H103" s="665"/>
      <c r="I103" s="232"/>
      <c r="J103" s="392" t="s">
        <v>712</v>
      </c>
      <c r="K103" s="214"/>
      <c r="L103" s="214"/>
      <c r="M103" s="391"/>
      <c r="N103" s="214"/>
      <c r="O103" s="655"/>
      <c r="P103" s="656"/>
      <c r="Q103" s="657"/>
      <c r="R103" s="616"/>
      <c r="S103" s="616"/>
      <c r="T103" s="616"/>
      <c r="U103" s="616"/>
      <c r="V103" s="616"/>
      <c r="W103" s="616"/>
      <c r="X103" s="635"/>
      <c r="AA103" s="116" t="s">
        <v>362</v>
      </c>
    </row>
    <row r="104" spans="2:27" ht="18" customHeight="1" x14ac:dyDescent="0.15">
      <c r="B104" s="625"/>
      <c r="C104" s="626"/>
      <c r="D104" s="627"/>
      <c r="E104" s="651" t="s">
        <v>309</v>
      </c>
      <c r="F104" s="631"/>
      <c r="G104" s="632"/>
      <c r="H104" s="629"/>
      <c r="I104" s="630"/>
      <c r="J104" s="630"/>
      <c r="K104" s="630"/>
      <c r="L104" s="630"/>
      <c r="M104" s="631" t="s">
        <v>378</v>
      </c>
      <c r="N104" s="632"/>
      <c r="O104" s="648" t="s">
        <v>310</v>
      </c>
      <c r="P104" s="649"/>
      <c r="Q104" s="650"/>
      <c r="R104" s="636"/>
      <c r="S104" s="636"/>
      <c r="T104" s="636"/>
      <c r="U104" s="123" t="s">
        <v>317</v>
      </c>
      <c r="V104" s="636"/>
      <c r="W104" s="636"/>
      <c r="X104" s="637"/>
      <c r="AA104" s="116" t="s">
        <v>363</v>
      </c>
    </row>
    <row r="105" spans="2:27" ht="18" customHeight="1" x14ac:dyDescent="0.15">
      <c r="B105" s="667" t="s">
        <v>311</v>
      </c>
      <c r="C105" s="668"/>
      <c r="D105" s="669"/>
      <c r="E105" s="595" t="s">
        <v>314</v>
      </c>
      <c r="F105" s="582"/>
      <c r="G105" s="582"/>
      <c r="H105" s="582"/>
      <c r="I105" s="582"/>
      <c r="J105" s="582"/>
      <c r="K105" s="605"/>
      <c r="L105" s="605"/>
      <c r="M105" s="236" t="s">
        <v>312</v>
      </c>
      <c r="N105" s="608" t="s">
        <v>313</v>
      </c>
      <c r="O105" s="608"/>
      <c r="P105" s="608"/>
      <c r="Q105" s="608"/>
      <c r="R105" s="605"/>
      <c r="S105" s="605"/>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41">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U22:V22"/>
    <mergeCell ref="U23:V23"/>
    <mergeCell ref="U24:V24"/>
    <mergeCell ref="U25:V25"/>
    <mergeCell ref="U32:V32"/>
    <mergeCell ref="T33:X33"/>
    <mergeCell ref="H33:J33"/>
    <mergeCell ref="H34:J34"/>
    <mergeCell ref="K22:L22"/>
    <mergeCell ref="K23:L23"/>
    <mergeCell ref="K24:L24"/>
    <mergeCell ref="K25:L25"/>
    <mergeCell ref="K26:L26"/>
    <mergeCell ref="H22:J22"/>
    <mergeCell ref="H23:J23"/>
    <mergeCell ref="K27:L27"/>
    <mergeCell ref="E48:E49"/>
    <mergeCell ref="F48:G48"/>
    <mergeCell ref="F49:G49"/>
    <mergeCell ref="H48:J48"/>
    <mergeCell ref="H49:J49"/>
    <mergeCell ref="E52:E53"/>
    <mergeCell ref="M52:M53"/>
    <mergeCell ref="K84:N84"/>
    <mergeCell ref="P22:Q22"/>
    <mergeCell ref="H43:J43"/>
    <mergeCell ref="N46:O47"/>
    <mergeCell ref="I46:I47"/>
    <mergeCell ref="J46:L47"/>
    <mergeCell ref="H44:J44"/>
    <mergeCell ref="E22:G27"/>
    <mergeCell ref="E43:G44"/>
    <mergeCell ref="E28:G42"/>
    <mergeCell ref="H28:J28"/>
    <mergeCell ref="H29:J32"/>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64" priority="10">
      <formula>LEN(TRIM(E4))=0</formula>
    </cfRule>
  </conditionalFormatting>
  <conditionalFormatting sqref="U14 O14:P15 R14:S15 T15 W15 M22:M27 O22:O27 R22:R27 T22:T27 M30:M32 O30:O32 R30:R32 T30:T32 M36:M38 O36:O38 R36:R38 T36:T38 M40 O40 R40 T40 M42 U44 M48 T48 E50 M50 T50 N51:Q51 H55 R56:T57 G64:J64 M64:T64 G68:J69 M68:T69 N74:P75 S74:V75 G77:I78 M77:O78 S77 M80:O81 U80:W81 J96 K97 G99 S99 V104 R104:T105 K105 T46:X47 Q60:X61 E91 T52:V53 Q96:Q97 R59:X59 L100:P101 H48:H49">
    <cfRule type="containsBlanks" dxfId="63" priority="9">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2" priority="8">
      <formula>LEN(TRIM(E8))=0</formula>
    </cfRule>
  </conditionalFormatting>
  <conditionalFormatting sqref="O35">
    <cfRule type="containsBlanks" dxfId="61" priority="7">
      <formula>LEN(TRIM(O35))=0</formula>
    </cfRule>
  </conditionalFormatting>
  <conditionalFormatting sqref="Q59">
    <cfRule type="containsBlanks" dxfId="60" priority="6">
      <formula>LEN(TRIM(Q59))=0</formula>
    </cfRule>
  </conditionalFormatting>
  <conditionalFormatting sqref="G6">
    <cfRule type="containsBlanks" dxfId="59" priority="5">
      <formula>LEN(TRIM(G6))=0</formula>
    </cfRule>
  </conditionalFormatting>
  <conditionalFormatting sqref="N52:O52">
    <cfRule type="containsBlanks" dxfId="58" priority="4">
      <formula>LEN(TRIM(N52))=0</formula>
    </cfRule>
  </conditionalFormatting>
  <conditionalFormatting sqref="M103">
    <cfRule type="containsBlanks" dxfId="57" priority="3">
      <formula>LEN(TRIM(M103))=0</formula>
    </cfRule>
  </conditionalFormatting>
  <conditionalFormatting sqref="S78">
    <cfRule type="containsBlanks" dxfId="56" priority="2">
      <formula>LEN(TRIM(S78))=0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606</v>
      </c>
      <c r="Y1" s="892"/>
      <c r="Z1" s="892"/>
      <c r="AA1" s="892"/>
      <c r="AD1" s="61" t="s">
        <v>604</v>
      </c>
      <c r="AX1" s="42" t="s">
        <v>214</v>
      </c>
    </row>
    <row r="2" spans="1:50" ht="18" customHeight="1" x14ac:dyDescent="0.15">
      <c r="B2" s="822" t="s">
        <v>384</v>
      </c>
      <c r="C2" s="823"/>
      <c r="D2" s="824"/>
      <c r="E2" s="814" t="s">
        <v>394</v>
      </c>
      <c r="F2" s="823"/>
      <c r="G2" s="823"/>
      <c r="H2" s="824"/>
      <c r="I2" s="849" t="s">
        <v>385</v>
      </c>
      <c r="J2" s="850"/>
      <c r="K2" s="850"/>
      <c r="L2" s="851"/>
      <c r="M2" s="822" t="s">
        <v>386</v>
      </c>
      <c r="N2" s="823"/>
      <c r="O2" s="823"/>
      <c r="P2" s="824"/>
      <c r="Q2" s="814" t="s">
        <v>757</v>
      </c>
      <c r="R2" s="815"/>
      <c r="S2" s="815"/>
      <c r="T2" s="816"/>
      <c r="U2" s="814" t="s">
        <v>754</v>
      </c>
      <c r="V2" s="815"/>
      <c r="W2" s="815"/>
      <c r="X2" s="816"/>
      <c r="Y2" s="814" t="s">
        <v>395</v>
      </c>
      <c r="Z2" s="823"/>
      <c r="AA2" s="824"/>
      <c r="AX2" s="42" t="s">
        <v>207</v>
      </c>
    </row>
    <row r="3" spans="1:50" ht="18" customHeight="1" x14ac:dyDescent="0.15">
      <c r="B3" s="825"/>
      <c r="C3" s="826"/>
      <c r="D3" s="827"/>
      <c r="E3" s="825"/>
      <c r="F3" s="826"/>
      <c r="G3" s="826"/>
      <c r="H3" s="827"/>
      <c r="I3" s="852"/>
      <c r="J3" s="853"/>
      <c r="K3" s="853"/>
      <c r="L3" s="854"/>
      <c r="M3" s="825"/>
      <c r="N3" s="826"/>
      <c r="O3" s="826"/>
      <c r="P3" s="827"/>
      <c r="Q3" s="817"/>
      <c r="R3" s="818"/>
      <c r="S3" s="818"/>
      <c r="T3" s="819"/>
      <c r="U3" s="817"/>
      <c r="V3" s="818"/>
      <c r="W3" s="818"/>
      <c r="X3" s="819"/>
      <c r="Y3" s="825"/>
      <c r="Z3" s="826"/>
      <c r="AA3" s="827"/>
    </row>
    <row r="4" spans="1:50" ht="18" customHeight="1" x14ac:dyDescent="0.15">
      <c r="A4" s="893" t="s">
        <v>758</v>
      </c>
      <c r="B4" s="840" t="s">
        <v>388</v>
      </c>
      <c r="C4" s="841"/>
      <c r="D4" s="842"/>
      <c r="E4" s="840" t="s">
        <v>759</v>
      </c>
      <c r="F4" s="841"/>
      <c r="G4" s="841"/>
      <c r="H4" s="842"/>
      <c r="I4" s="855" t="s">
        <v>760</v>
      </c>
      <c r="J4" s="856"/>
      <c r="K4" s="856"/>
      <c r="L4" s="857"/>
      <c r="M4" s="828">
        <v>43922</v>
      </c>
      <c r="N4" s="829"/>
      <c r="O4" s="829"/>
      <c r="P4" s="830"/>
      <c r="Q4" s="820" t="s">
        <v>214</v>
      </c>
      <c r="R4" s="808" t="s">
        <v>755</v>
      </c>
      <c r="S4" s="808"/>
      <c r="T4" s="810" t="s">
        <v>756</v>
      </c>
      <c r="U4" s="820" t="s">
        <v>214</v>
      </c>
      <c r="V4" s="808" t="s">
        <v>755</v>
      </c>
      <c r="W4" s="808"/>
      <c r="X4" s="810" t="s">
        <v>756</v>
      </c>
      <c r="Y4" s="834">
        <v>1000</v>
      </c>
      <c r="Z4" s="835"/>
      <c r="AA4" s="836"/>
      <c r="AB4" s="41"/>
    </row>
    <row r="5" spans="1:50" ht="18" customHeight="1" x14ac:dyDescent="0.15">
      <c r="A5" s="893"/>
      <c r="B5" s="846"/>
      <c r="C5" s="847"/>
      <c r="D5" s="848"/>
      <c r="E5" s="843">
        <v>60</v>
      </c>
      <c r="F5" s="844"/>
      <c r="G5" s="844"/>
      <c r="H5" s="845"/>
      <c r="I5" s="858" t="s">
        <v>761</v>
      </c>
      <c r="J5" s="859"/>
      <c r="K5" s="859"/>
      <c r="L5" s="860"/>
      <c r="M5" s="831"/>
      <c r="N5" s="832"/>
      <c r="O5" s="832"/>
      <c r="P5" s="833"/>
      <c r="Q5" s="821"/>
      <c r="R5" s="809"/>
      <c r="S5" s="809"/>
      <c r="T5" s="811"/>
      <c r="U5" s="821"/>
      <c r="V5" s="809"/>
      <c r="W5" s="809"/>
      <c r="X5" s="811"/>
      <c r="Y5" s="837"/>
      <c r="Z5" s="838"/>
      <c r="AA5" s="839"/>
      <c r="AB5" s="41"/>
    </row>
    <row r="6" spans="1:50" ht="18" customHeight="1" x14ac:dyDescent="0.15">
      <c r="A6" s="893"/>
      <c r="B6" s="861"/>
      <c r="C6" s="862"/>
      <c r="D6" s="863"/>
      <c r="E6" s="861"/>
      <c r="F6" s="862"/>
      <c r="G6" s="862"/>
      <c r="H6" s="863"/>
      <c r="I6" s="880"/>
      <c r="J6" s="881"/>
      <c r="K6" s="881"/>
      <c r="L6" s="882"/>
      <c r="M6" s="874"/>
      <c r="N6" s="875"/>
      <c r="O6" s="875"/>
      <c r="P6" s="876"/>
      <c r="Q6" s="812"/>
      <c r="R6" s="804"/>
      <c r="S6" s="804"/>
      <c r="T6" s="806" t="s">
        <v>756</v>
      </c>
      <c r="U6" s="812"/>
      <c r="V6" s="804"/>
      <c r="W6" s="804"/>
      <c r="X6" s="806" t="s">
        <v>756</v>
      </c>
      <c r="Y6" s="868"/>
      <c r="Z6" s="869"/>
      <c r="AA6" s="870"/>
    </row>
    <row r="7" spans="1:50" ht="18" customHeight="1" x14ac:dyDescent="0.15">
      <c r="A7" s="893"/>
      <c r="B7" s="886"/>
      <c r="C7" s="887"/>
      <c r="D7" s="888"/>
      <c r="E7" s="889"/>
      <c r="F7" s="890"/>
      <c r="G7" s="890"/>
      <c r="H7" s="891"/>
      <c r="I7" s="883"/>
      <c r="J7" s="884"/>
      <c r="K7" s="884"/>
      <c r="L7" s="885"/>
      <c r="M7" s="877"/>
      <c r="N7" s="878"/>
      <c r="O7" s="878"/>
      <c r="P7" s="879"/>
      <c r="Q7" s="813"/>
      <c r="R7" s="805"/>
      <c r="S7" s="805"/>
      <c r="T7" s="807"/>
      <c r="U7" s="813"/>
      <c r="V7" s="805"/>
      <c r="W7" s="805"/>
      <c r="X7" s="807"/>
      <c r="Y7" s="871"/>
      <c r="Z7" s="872"/>
      <c r="AA7" s="873"/>
    </row>
    <row r="8" spans="1:50" ht="18" customHeight="1" x14ac:dyDescent="0.15">
      <c r="A8" s="893"/>
      <c r="B8" s="861"/>
      <c r="C8" s="862"/>
      <c r="D8" s="863"/>
      <c r="E8" s="861"/>
      <c r="F8" s="862"/>
      <c r="G8" s="862"/>
      <c r="H8" s="863"/>
      <c r="I8" s="880"/>
      <c r="J8" s="881"/>
      <c r="K8" s="881"/>
      <c r="L8" s="882"/>
      <c r="M8" s="874"/>
      <c r="N8" s="875"/>
      <c r="O8" s="875"/>
      <c r="P8" s="876"/>
      <c r="Q8" s="812"/>
      <c r="R8" s="804"/>
      <c r="S8" s="804"/>
      <c r="T8" s="806" t="s">
        <v>756</v>
      </c>
      <c r="U8" s="812"/>
      <c r="V8" s="804"/>
      <c r="W8" s="804"/>
      <c r="X8" s="806" t="s">
        <v>756</v>
      </c>
      <c r="Y8" s="868"/>
      <c r="Z8" s="869"/>
      <c r="AA8" s="870"/>
    </row>
    <row r="9" spans="1:50" ht="18" customHeight="1" x14ac:dyDescent="0.15">
      <c r="A9" s="893"/>
      <c r="B9" s="886"/>
      <c r="C9" s="887"/>
      <c r="D9" s="888"/>
      <c r="E9" s="889"/>
      <c r="F9" s="890"/>
      <c r="G9" s="890"/>
      <c r="H9" s="891"/>
      <c r="I9" s="883"/>
      <c r="J9" s="884"/>
      <c r="K9" s="884"/>
      <c r="L9" s="885"/>
      <c r="M9" s="877"/>
      <c r="N9" s="878"/>
      <c r="O9" s="878"/>
      <c r="P9" s="879"/>
      <c r="Q9" s="813"/>
      <c r="R9" s="805"/>
      <c r="S9" s="805"/>
      <c r="T9" s="807"/>
      <c r="U9" s="813"/>
      <c r="V9" s="805"/>
      <c r="W9" s="805"/>
      <c r="X9" s="807"/>
      <c r="Y9" s="871"/>
      <c r="Z9" s="872"/>
      <c r="AA9" s="873"/>
    </row>
    <row r="10" spans="1:50" ht="18" customHeight="1" x14ac:dyDescent="0.15">
      <c r="A10" s="893"/>
      <c r="B10" s="861"/>
      <c r="C10" s="862"/>
      <c r="D10" s="863"/>
      <c r="E10" s="861"/>
      <c r="F10" s="862"/>
      <c r="G10" s="862"/>
      <c r="H10" s="863"/>
      <c r="I10" s="880"/>
      <c r="J10" s="881"/>
      <c r="K10" s="881"/>
      <c r="L10" s="882"/>
      <c r="M10" s="874"/>
      <c r="N10" s="875"/>
      <c r="O10" s="875"/>
      <c r="P10" s="876"/>
      <c r="Q10" s="812"/>
      <c r="R10" s="804"/>
      <c r="S10" s="804"/>
      <c r="T10" s="806" t="s">
        <v>756</v>
      </c>
      <c r="U10" s="812"/>
      <c r="V10" s="804"/>
      <c r="W10" s="804"/>
      <c r="X10" s="806" t="s">
        <v>756</v>
      </c>
      <c r="Y10" s="868"/>
      <c r="Z10" s="869"/>
      <c r="AA10" s="870"/>
    </row>
    <row r="11" spans="1:50" ht="18" customHeight="1" x14ac:dyDescent="0.15">
      <c r="A11" s="893"/>
      <c r="B11" s="886"/>
      <c r="C11" s="887"/>
      <c r="D11" s="888"/>
      <c r="E11" s="889"/>
      <c r="F11" s="890"/>
      <c r="G11" s="890"/>
      <c r="H11" s="891"/>
      <c r="I11" s="883"/>
      <c r="J11" s="884"/>
      <c r="K11" s="884"/>
      <c r="L11" s="885"/>
      <c r="M11" s="877"/>
      <c r="N11" s="878"/>
      <c r="O11" s="878"/>
      <c r="P11" s="879"/>
      <c r="Q11" s="813"/>
      <c r="R11" s="805"/>
      <c r="S11" s="805"/>
      <c r="T11" s="807"/>
      <c r="U11" s="813"/>
      <c r="V11" s="805"/>
      <c r="W11" s="805"/>
      <c r="X11" s="807"/>
      <c r="Y11" s="871"/>
      <c r="Z11" s="872"/>
      <c r="AA11" s="873"/>
    </row>
    <row r="12" spans="1:50" ht="18" customHeight="1" x14ac:dyDescent="0.15">
      <c r="A12" s="893"/>
      <c r="B12" s="861"/>
      <c r="C12" s="862"/>
      <c r="D12" s="863"/>
      <c r="E12" s="861"/>
      <c r="F12" s="862"/>
      <c r="G12" s="862"/>
      <c r="H12" s="863"/>
      <c r="I12" s="880"/>
      <c r="J12" s="881"/>
      <c r="K12" s="881"/>
      <c r="L12" s="882"/>
      <c r="M12" s="874"/>
      <c r="N12" s="875"/>
      <c r="O12" s="875"/>
      <c r="P12" s="876"/>
      <c r="Q12" s="812"/>
      <c r="R12" s="804"/>
      <c r="S12" s="804"/>
      <c r="T12" s="806" t="s">
        <v>756</v>
      </c>
      <c r="U12" s="812"/>
      <c r="V12" s="804"/>
      <c r="W12" s="804"/>
      <c r="X12" s="806" t="s">
        <v>756</v>
      </c>
      <c r="Y12" s="868"/>
      <c r="Z12" s="869"/>
      <c r="AA12" s="870"/>
      <c r="AL12" s="59"/>
    </row>
    <row r="13" spans="1:50" ht="18" customHeight="1" x14ac:dyDescent="0.15">
      <c r="A13" s="893"/>
      <c r="B13" s="886"/>
      <c r="C13" s="887"/>
      <c r="D13" s="888"/>
      <c r="E13" s="889"/>
      <c r="F13" s="890"/>
      <c r="G13" s="890"/>
      <c r="H13" s="891"/>
      <c r="I13" s="883"/>
      <c r="J13" s="884"/>
      <c r="K13" s="884"/>
      <c r="L13" s="885"/>
      <c r="M13" s="877"/>
      <c r="N13" s="878"/>
      <c r="O13" s="878"/>
      <c r="P13" s="879"/>
      <c r="Q13" s="813"/>
      <c r="R13" s="805"/>
      <c r="S13" s="805"/>
      <c r="T13" s="807"/>
      <c r="U13" s="813"/>
      <c r="V13" s="805"/>
      <c r="W13" s="805"/>
      <c r="X13" s="807"/>
      <c r="Y13" s="871"/>
      <c r="Z13" s="872"/>
      <c r="AA13" s="873"/>
    </row>
    <row r="14" spans="1:50" ht="18" customHeight="1" x14ac:dyDescent="0.15">
      <c r="A14" s="893"/>
      <c r="B14" s="861"/>
      <c r="C14" s="862"/>
      <c r="D14" s="863"/>
      <c r="E14" s="861"/>
      <c r="F14" s="862"/>
      <c r="G14" s="862"/>
      <c r="H14" s="863"/>
      <c r="I14" s="880"/>
      <c r="J14" s="881"/>
      <c r="K14" s="881"/>
      <c r="L14" s="882"/>
      <c r="M14" s="874"/>
      <c r="N14" s="875"/>
      <c r="O14" s="875"/>
      <c r="P14" s="876"/>
      <c r="Q14" s="812"/>
      <c r="R14" s="804"/>
      <c r="S14" s="804"/>
      <c r="T14" s="806" t="s">
        <v>756</v>
      </c>
      <c r="U14" s="812"/>
      <c r="V14" s="804"/>
      <c r="W14" s="804"/>
      <c r="X14" s="806" t="s">
        <v>756</v>
      </c>
      <c r="Y14" s="868"/>
      <c r="Z14" s="869"/>
      <c r="AA14" s="870"/>
      <c r="AB14" s="43"/>
    </row>
    <row r="15" spans="1:50" ht="18" customHeight="1" x14ac:dyDescent="0.15">
      <c r="A15" s="893"/>
      <c r="B15" s="886"/>
      <c r="C15" s="887"/>
      <c r="D15" s="888"/>
      <c r="E15" s="889"/>
      <c r="F15" s="890"/>
      <c r="G15" s="890"/>
      <c r="H15" s="891"/>
      <c r="I15" s="883"/>
      <c r="J15" s="884"/>
      <c r="K15" s="884"/>
      <c r="L15" s="885"/>
      <c r="M15" s="877"/>
      <c r="N15" s="878"/>
      <c r="O15" s="878"/>
      <c r="P15" s="879"/>
      <c r="Q15" s="813"/>
      <c r="R15" s="805"/>
      <c r="S15" s="805"/>
      <c r="T15" s="807"/>
      <c r="U15" s="813"/>
      <c r="V15" s="805"/>
      <c r="W15" s="805"/>
      <c r="X15" s="807"/>
      <c r="Y15" s="871"/>
      <c r="Z15" s="872"/>
      <c r="AA15" s="873"/>
      <c r="AD15" s="285" t="s">
        <v>384</v>
      </c>
      <c r="AE15" s="286"/>
      <c r="AF15" s="286"/>
      <c r="AG15" s="286"/>
      <c r="AH15" s="286"/>
      <c r="AI15" s="287"/>
      <c r="AJ15" s="288" t="s">
        <v>464</v>
      </c>
      <c r="AK15" s="288" t="s">
        <v>465</v>
      </c>
    </row>
    <row r="16" spans="1:50" ht="18" customHeight="1" x14ac:dyDescent="0.15">
      <c r="A16" s="893"/>
      <c r="B16" s="861"/>
      <c r="C16" s="862"/>
      <c r="D16" s="863"/>
      <c r="E16" s="861"/>
      <c r="F16" s="862"/>
      <c r="G16" s="862"/>
      <c r="H16" s="863"/>
      <c r="I16" s="880"/>
      <c r="J16" s="881"/>
      <c r="K16" s="881"/>
      <c r="L16" s="882"/>
      <c r="M16" s="874"/>
      <c r="N16" s="875"/>
      <c r="O16" s="875"/>
      <c r="P16" s="876"/>
      <c r="Q16" s="812"/>
      <c r="R16" s="804"/>
      <c r="S16" s="804"/>
      <c r="T16" s="806" t="s">
        <v>756</v>
      </c>
      <c r="U16" s="812"/>
      <c r="V16" s="804"/>
      <c r="W16" s="804"/>
      <c r="X16" s="806" t="s">
        <v>756</v>
      </c>
      <c r="Y16" s="868"/>
      <c r="Z16" s="869"/>
      <c r="AA16" s="870"/>
      <c r="AD16" s="289" t="s">
        <v>393</v>
      </c>
      <c r="AE16" s="286"/>
      <c r="AF16" s="286"/>
      <c r="AG16" s="286"/>
      <c r="AH16" s="286"/>
      <c r="AI16" s="287"/>
      <c r="AJ16" s="284">
        <f>COUNTIF(B6:D200,AD16)</f>
        <v>0</v>
      </c>
      <c r="AK16" s="284">
        <f t="shared" ref="AK16:AK31" si="0">COUNTIFS($B$4:$B$1006,AD16,$I$4:$I$1006,"*横浜市*")</f>
        <v>0</v>
      </c>
    </row>
    <row r="17" spans="1:37" ht="18" customHeight="1" x14ac:dyDescent="0.15">
      <c r="A17" s="893"/>
      <c r="B17" s="886"/>
      <c r="C17" s="887"/>
      <c r="D17" s="888"/>
      <c r="E17" s="889"/>
      <c r="F17" s="890"/>
      <c r="G17" s="890"/>
      <c r="H17" s="891"/>
      <c r="I17" s="883"/>
      <c r="J17" s="884"/>
      <c r="K17" s="884"/>
      <c r="L17" s="885"/>
      <c r="M17" s="877"/>
      <c r="N17" s="878"/>
      <c r="O17" s="878"/>
      <c r="P17" s="879"/>
      <c r="Q17" s="813"/>
      <c r="R17" s="805"/>
      <c r="S17" s="805"/>
      <c r="T17" s="807"/>
      <c r="U17" s="813"/>
      <c r="V17" s="805"/>
      <c r="W17" s="805"/>
      <c r="X17" s="807"/>
      <c r="Y17" s="871"/>
      <c r="Z17" s="872"/>
      <c r="AA17" s="873"/>
      <c r="AD17" s="289" t="s">
        <v>669</v>
      </c>
      <c r="AE17" s="286"/>
      <c r="AF17" s="286"/>
      <c r="AG17" s="286"/>
      <c r="AH17" s="286"/>
      <c r="AI17" s="287"/>
      <c r="AJ17" s="284">
        <f>COUNTIF(B6:D200,AD17)</f>
        <v>0</v>
      </c>
      <c r="AK17" s="284">
        <f t="shared" si="0"/>
        <v>0</v>
      </c>
    </row>
    <row r="18" spans="1:37" ht="18" customHeight="1" x14ac:dyDescent="0.15">
      <c r="A18" s="893"/>
      <c r="B18" s="861"/>
      <c r="C18" s="862"/>
      <c r="D18" s="863"/>
      <c r="E18" s="861"/>
      <c r="F18" s="862"/>
      <c r="G18" s="862"/>
      <c r="H18" s="863"/>
      <c r="I18" s="880"/>
      <c r="J18" s="881"/>
      <c r="K18" s="881"/>
      <c r="L18" s="882"/>
      <c r="M18" s="874"/>
      <c r="N18" s="875"/>
      <c r="O18" s="875"/>
      <c r="P18" s="876"/>
      <c r="Q18" s="812"/>
      <c r="R18" s="804"/>
      <c r="S18" s="804"/>
      <c r="T18" s="806" t="s">
        <v>756</v>
      </c>
      <c r="U18" s="812"/>
      <c r="V18" s="804"/>
      <c r="W18" s="804"/>
      <c r="X18" s="806" t="s">
        <v>756</v>
      </c>
      <c r="Y18" s="868"/>
      <c r="Z18" s="869"/>
      <c r="AA18" s="870"/>
      <c r="AD18" s="289" t="s">
        <v>670</v>
      </c>
      <c r="AE18" s="286"/>
      <c r="AF18" s="290"/>
      <c r="AG18" s="290"/>
      <c r="AH18" s="286"/>
      <c r="AI18" s="287"/>
      <c r="AJ18" s="418">
        <f>COUNTIF(B6:D200,AD18)</f>
        <v>0</v>
      </c>
      <c r="AK18" s="284">
        <f t="shared" si="0"/>
        <v>0</v>
      </c>
    </row>
    <row r="19" spans="1:37" ht="18" customHeight="1" x14ac:dyDescent="0.15">
      <c r="A19" s="893"/>
      <c r="B19" s="886"/>
      <c r="C19" s="887"/>
      <c r="D19" s="888"/>
      <c r="E19" s="889"/>
      <c r="F19" s="890"/>
      <c r="G19" s="890"/>
      <c r="H19" s="891"/>
      <c r="I19" s="883"/>
      <c r="J19" s="884"/>
      <c r="K19" s="884"/>
      <c r="L19" s="885"/>
      <c r="M19" s="877"/>
      <c r="N19" s="878"/>
      <c r="O19" s="878"/>
      <c r="P19" s="879"/>
      <c r="Q19" s="813"/>
      <c r="R19" s="805"/>
      <c r="S19" s="805"/>
      <c r="T19" s="807"/>
      <c r="U19" s="813"/>
      <c r="V19" s="805"/>
      <c r="W19" s="805"/>
      <c r="X19" s="807"/>
      <c r="Y19" s="871"/>
      <c r="Z19" s="872"/>
      <c r="AA19" s="873"/>
      <c r="AD19" s="289" t="s">
        <v>671</v>
      </c>
      <c r="AE19" s="286"/>
      <c r="AF19" s="290"/>
      <c r="AG19" s="290"/>
      <c r="AH19" s="286"/>
      <c r="AI19" s="287"/>
      <c r="AJ19" s="418">
        <f>COUNTIF(B6:D200,AD19)</f>
        <v>0</v>
      </c>
      <c r="AK19" s="284">
        <f t="shared" si="0"/>
        <v>0</v>
      </c>
    </row>
    <row r="20" spans="1:37" ht="18" customHeight="1" x14ac:dyDescent="0.15">
      <c r="A20" s="893"/>
      <c r="B20" s="861"/>
      <c r="C20" s="862"/>
      <c r="D20" s="863"/>
      <c r="E20" s="861"/>
      <c r="F20" s="862"/>
      <c r="G20" s="862"/>
      <c r="H20" s="863"/>
      <c r="I20" s="880"/>
      <c r="J20" s="881"/>
      <c r="K20" s="881"/>
      <c r="L20" s="882"/>
      <c r="M20" s="874"/>
      <c r="N20" s="875"/>
      <c r="O20" s="875"/>
      <c r="P20" s="876"/>
      <c r="Q20" s="812"/>
      <c r="R20" s="804"/>
      <c r="S20" s="804"/>
      <c r="T20" s="806" t="s">
        <v>756</v>
      </c>
      <c r="U20" s="812"/>
      <c r="V20" s="804"/>
      <c r="W20" s="804"/>
      <c r="X20" s="806" t="s">
        <v>756</v>
      </c>
      <c r="Y20" s="868"/>
      <c r="Z20" s="869"/>
      <c r="AA20" s="870"/>
      <c r="AD20" s="289" t="s">
        <v>387</v>
      </c>
      <c r="AE20" s="286"/>
      <c r="AF20" s="290"/>
      <c r="AG20" s="290"/>
      <c r="AH20" s="286"/>
      <c r="AI20" s="287"/>
      <c r="AJ20" s="284">
        <f>COUNTIF(B6:D200,AD20)</f>
        <v>0</v>
      </c>
      <c r="AK20" s="284">
        <f t="shared" si="0"/>
        <v>0</v>
      </c>
    </row>
    <row r="21" spans="1:37" ht="18" customHeight="1" x14ac:dyDescent="0.15">
      <c r="A21" s="893"/>
      <c r="B21" s="886"/>
      <c r="C21" s="887"/>
      <c r="D21" s="888"/>
      <c r="E21" s="889"/>
      <c r="F21" s="890"/>
      <c r="G21" s="890"/>
      <c r="H21" s="891"/>
      <c r="I21" s="883"/>
      <c r="J21" s="884"/>
      <c r="K21" s="884"/>
      <c r="L21" s="885"/>
      <c r="M21" s="877"/>
      <c r="N21" s="878"/>
      <c r="O21" s="878"/>
      <c r="P21" s="879"/>
      <c r="Q21" s="813"/>
      <c r="R21" s="805"/>
      <c r="S21" s="805"/>
      <c r="T21" s="807"/>
      <c r="U21" s="813"/>
      <c r="V21" s="805"/>
      <c r="W21" s="805"/>
      <c r="X21" s="807"/>
      <c r="Y21" s="871"/>
      <c r="Z21" s="872"/>
      <c r="AA21" s="873"/>
      <c r="AD21" s="289" t="s">
        <v>388</v>
      </c>
      <c r="AE21" s="286"/>
      <c r="AF21" s="290"/>
      <c r="AG21" s="290"/>
      <c r="AH21" s="286"/>
      <c r="AI21" s="287"/>
      <c r="AJ21" s="284">
        <f>COUNTIF(B6:D200,AD21)</f>
        <v>0</v>
      </c>
      <c r="AK21" s="284">
        <f t="shared" si="0"/>
        <v>0</v>
      </c>
    </row>
    <row r="22" spans="1:37" ht="18" customHeight="1" x14ac:dyDescent="0.15">
      <c r="A22" s="893"/>
      <c r="B22" s="861"/>
      <c r="C22" s="862"/>
      <c r="D22" s="863"/>
      <c r="E22" s="861"/>
      <c r="F22" s="862"/>
      <c r="G22" s="862"/>
      <c r="H22" s="863"/>
      <c r="I22" s="880"/>
      <c r="J22" s="881"/>
      <c r="K22" s="881"/>
      <c r="L22" s="882"/>
      <c r="M22" s="874"/>
      <c r="N22" s="875"/>
      <c r="O22" s="875"/>
      <c r="P22" s="876"/>
      <c r="Q22" s="812"/>
      <c r="R22" s="804"/>
      <c r="S22" s="804"/>
      <c r="T22" s="806" t="s">
        <v>756</v>
      </c>
      <c r="U22" s="812"/>
      <c r="V22" s="804"/>
      <c r="W22" s="804"/>
      <c r="X22" s="806" t="s">
        <v>756</v>
      </c>
      <c r="Y22" s="868"/>
      <c r="Z22" s="869"/>
      <c r="AA22" s="870"/>
      <c r="AD22" s="289" t="s">
        <v>459</v>
      </c>
      <c r="AE22" s="286"/>
      <c r="AF22" s="290"/>
      <c r="AG22" s="290"/>
      <c r="AH22" s="286"/>
      <c r="AI22" s="287"/>
      <c r="AJ22" s="284">
        <f>COUNTIF(B6:D200,AD22)</f>
        <v>0</v>
      </c>
      <c r="AK22" s="284">
        <f t="shared" si="0"/>
        <v>0</v>
      </c>
    </row>
    <row r="23" spans="1:37" ht="18" customHeight="1" x14ac:dyDescent="0.15">
      <c r="A23" s="893"/>
      <c r="B23" s="886"/>
      <c r="C23" s="887"/>
      <c r="D23" s="888"/>
      <c r="E23" s="889"/>
      <c r="F23" s="890"/>
      <c r="G23" s="890"/>
      <c r="H23" s="891"/>
      <c r="I23" s="883"/>
      <c r="J23" s="884"/>
      <c r="K23" s="884"/>
      <c r="L23" s="885"/>
      <c r="M23" s="877"/>
      <c r="N23" s="878"/>
      <c r="O23" s="878"/>
      <c r="P23" s="879"/>
      <c r="Q23" s="813"/>
      <c r="R23" s="805"/>
      <c r="S23" s="805"/>
      <c r="T23" s="807"/>
      <c r="U23" s="813"/>
      <c r="V23" s="805"/>
      <c r="W23" s="805"/>
      <c r="X23" s="807"/>
      <c r="Y23" s="871"/>
      <c r="Z23" s="872"/>
      <c r="AA23" s="873"/>
      <c r="AD23" s="289" t="s">
        <v>460</v>
      </c>
      <c r="AE23" s="286"/>
      <c r="AF23" s="290"/>
      <c r="AG23" s="290"/>
      <c r="AH23" s="286"/>
      <c r="AI23" s="287"/>
      <c r="AJ23" s="284">
        <f>COUNTIF(B6:D200,AD23)</f>
        <v>0</v>
      </c>
      <c r="AK23" s="284">
        <f t="shared" si="0"/>
        <v>0</v>
      </c>
    </row>
    <row r="24" spans="1:37" ht="18" customHeight="1" x14ac:dyDescent="0.15">
      <c r="A24" s="893"/>
      <c r="B24" s="861"/>
      <c r="C24" s="862"/>
      <c r="D24" s="863"/>
      <c r="E24" s="861"/>
      <c r="F24" s="862"/>
      <c r="G24" s="862"/>
      <c r="H24" s="863"/>
      <c r="I24" s="880"/>
      <c r="J24" s="881"/>
      <c r="K24" s="881"/>
      <c r="L24" s="882"/>
      <c r="M24" s="874"/>
      <c r="N24" s="875"/>
      <c r="O24" s="875"/>
      <c r="P24" s="876"/>
      <c r="Q24" s="812"/>
      <c r="R24" s="804"/>
      <c r="S24" s="804"/>
      <c r="T24" s="806" t="s">
        <v>756</v>
      </c>
      <c r="U24" s="812"/>
      <c r="V24" s="804"/>
      <c r="W24" s="804"/>
      <c r="X24" s="806" t="s">
        <v>756</v>
      </c>
      <c r="Y24" s="868"/>
      <c r="Z24" s="869"/>
      <c r="AA24" s="870"/>
      <c r="AD24" s="291" t="s">
        <v>461</v>
      </c>
      <c r="AE24" s="286"/>
      <c r="AF24" s="290"/>
      <c r="AG24" s="286"/>
      <c r="AH24" s="292"/>
      <c r="AI24" s="287"/>
      <c r="AJ24" s="284">
        <f>COUNTIF(B6:D200,AD24)</f>
        <v>0</v>
      </c>
      <c r="AK24" s="284">
        <f t="shared" si="0"/>
        <v>0</v>
      </c>
    </row>
    <row r="25" spans="1:37" ht="18" customHeight="1" x14ac:dyDescent="0.15">
      <c r="A25" s="893"/>
      <c r="B25" s="886"/>
      <c r="C25" s="887"/>
      <c r="D25" s="888"/>
      <c r="E25" s="889"/>
      <c r="F25" s="890"/>
      <c r="G25" s="890"/>
      <c r="H25" s="891"/>
      <c r="I25" s="883"/>
      <c r="J25" s="884"/>
      <c r="K25" s="884"/>
      <c r="L25" s="885"/>
      <c r="M25" s="877"/>
      <c r="N25" s="878"/>
      <c r="O25" s="878"/>
      <c r="P25" s="879"/>
      <c r="Q25" s="813"/>
      <c r="R25" s="805"/>
      <c r="S25" s="805"/>
      <c r="T25" s="807"/>
      <c r="U25" s="813"/>
      <c r="V25" s="805"/>
      <c r="W25" s="805"/>
      <c r="X25" s="807"/>
      <c r="Y25" s="871"/>
      <c r="Z25" s="872"/>
      <c r="AA25" s="873"/>
      <c r="AD25" s="289" t="s">
        <v>389</v>
      </c>
      <c r="AE25" s="286"/>
      <c r="AF25" s="290"/>
      <c r="AG25" s="286"/>
      <c r="AH25" s="286"/>
      <c r="AI25" s="287"/>
      <c r="AJ25" s="284">
        <f>COUNTIF(B6:D200,AD25)</f>
        <v>0</v>
      </c>
      <c r="AK25" s="284">
        <f t="shared" si="0"/>
        <v>0</v>
      </c>
    </row>
    <row r="26" spans="1:37" ht="18" customHeight="1" x14ac:dyDescent="0.15">
      <c r="A26" s="893"/>
      <c r="B26" s="861"/>
      <c r="C26" s="862"/>
      <c r="D26" s="863"/>
      <c r="E26" s="861"/>
      <c r="F26" s="862"/>
      <c r="G26" s="862"/>
      <c r="H26" s="863"/>
      <c r="I26" s="880"/>
      <c r="J26" s="881"/>
      <c r="K26" s="881"/>
      <c r="L26" s="882"/>
      <c r="M26" s="874"/>
      <c r="N26" s="875"/>
      <c r="O26" s="875"/>
      <c r="P26" s="876"/>
      <c r="Q26" s="812"/>
      <c r="R26" s="804"/>
      <c r="S26" s="804"/>
      <c r="T26" s="806" t="s">
        <v>756</v>
      </c>
      <c r="U26" s="812"/>
      <c r="V26" s="804"/>
      <c r="W26" s="804"/>
      <c r="X26" s="806" t="s">
        <v>756</v>
      </c>
      <c r="Y26" s="868"/>
      <c r="Z26" s="869"/>
      <c r="AA26" s="870"/>
      <c r="AD26" s="289" t="s">
        <v>462</v>
      </c>
      <c r="AE26" s="286"/>
      <c r="AF26" s="290"/>
      <c r="AG26" s="290"/>
      <c r="AH26" s="286"/>
      <c r="AI26" s="287"/>
      <c r="AJ26" s="284">
        <f>COUNTIF(B6:D200,AD26)</f>
        <v>0</v>
      </c>
      <c r="AK26" s="284">
        <f t="shared" si="0"/>
        <v>0</v>
      </c>
    </row>
    <row r="27" spans="1:37" ht="18" customHeight="1" x14ac:dyDescent="0.15">
      <c r="A27" s="893"/>
      <c r="B27" s="886"/>
      <c r="C27" s="887"/>
      <c r="D27" s="888"/>
      <c r="E27" s="889"/>
      <c r="F27" s="890"/>
      <c r="G27" s="890"/>
      <c r="H27" s="891"/>
      <c r="I27" s="883"/>
      <c r="J27" s="884"/>
      <c r="K27" s="884"/>
      <c r="L27" s="885"/>
      <c r="M27" s="877"/>
      <c r="N27" s="878"/>
      <c r="O27" s="878"/>
      <c r="P27" s="879"/>
      <c r="Q27" s="813"/>
      <c r="R27" s="805"/>
      <c r="S27" s="805"/>
      <c r="T27" s="807"/>
      <c r="U27" s="813"/>
      <c r="V27" s="805"/>
      <c r="W27" s="805"/>
      <c r="X27" s="807"/>
      <c r="Y27" s="871"/>
      <c r="Z27" s="872"/>
      <c r="AA27" s="873"/>
      <c r="AD27" s="289" t="s">
        <v>463</v>
      </c>
      <c r="AE27" s="286"/>
      <c r="AF27" s="290"/>
      <c r="AG27" s="290"/>
      <c r="AH27" s="286"/>
      <c r="AI27" s="287"/>
      <c r="AJ27" s="284">
        <f>COUNTIF(B6:D200,AD27)</f>
        <v>0</v>
      </c>
      <c r="AK27" s="284">
        <f t="shared" si="0"/>
        <v>0</v>
      </c>
    </row>
    <row r="28" spans="1:37" ht="18" customHeight="1" x14ac:dyDescent="0.15">
      <c r="A28" s="893"/>
      <c r="B28" s="861"/>
      <c r="C28" s="862"/>
      <c r="D28" s="863"/>
      <c r="E28" s="861"/>
      <c r="F28" s="862"/>
      <c r="G28" s="862"/>
      <c r="H28" s="863"/>
      <c r="I28" s="880"/>
      <c r="J28" s="881"/>
      <c r="K28" s="881"/>
      <c r="L28" s="882"/>
      <c r="M28" s="195"/>
      <c r="N28" s="196"/>
      <c r="O28" s="197"/>
      <c r="P28" s="198"/>
      <c r="Q28" s="812"/>
      <c r="R28" s="804"/>
      <c r="S28" s="804"/>
      <c r="T28" s="806" t="s">
        <v>756</v>
      </c>
      <c r="U28" s="812"/>
      <c r="V28" s="804"/>
      <c r="W28" s="804"/>
      <c r="X28" s="806" t="s">
        <v>756</v>
      </c>
      <c r="Y28" s="868"/>
      <c r="Z28" s="869"/>
      <c r="AA28" s="870"/>
      <c r="AD28" s="285" t="s">
        <v>392</v>
      </c>
      <c r="AE28" s="286"/>
      <c r="AF28" s="290"/>
      <c r="AG28" s="290"/>
      <c r="AH28" s="286"/>
      <c r="AI28" s="287"/>
      <c r="AJ28" s="284">
        <f>COUNTIF(B6:D200,AD28)</f>
        <v>0</v>
      </c>
      <c r="AK28" s="284">
        <f t="shared" si="0"/>
        <v>0</v>
      </c>
    </row>
    <row r="29" spans="1:37" ht="18" customHeight="1" x14ac:dyDescent="0.15">
      <c r="A29" s="893"/>
      <c r="B29" s="886"/>
      <c r="C29" s="887"/>
      <c r="D29" s="888"/>
      <c r="E29" s="889"/>
      <c r="F29" s="890"/>
      <c r="G29" s="890"/>
      <c r="H29" s="891"/>
      <c r="I29" s="883"/>
      <c r="J29" s="884"/>
      <c r="K29" s="884"/>
      <c r="L29" s="885"/>
      <c r="M29" s="199"/>
      <c r="N29" s="200"/>
      <c r="O29" s="200"/>
      <c r="P29" s="201"/>
      <c r="Q29" s="813"/>
      <c r="R29" s="805"/>
      <c r="S29" s="805"/>
      <c r="T29" s="807"/>
      <c r="U29" s="813"/>
      <c r="V29" s="805"/>
      <c r="W29" s="805"/>
      <c r="X29" s="807"/>
      <c r="Y29" s="871"/>
      <c r="Z29" s="872"/>
      <c r="AA29" s="873"/>
      <c r="AD29" s="285" t="s">
        <v>391</v>
      </c>
      <c r="AE29" s="286"/>
      <c r="AF29" s="290"/>
      <c r="AG29" s="290"/>
      <c r="AH29" s="286"/>
      <c r="AI29" s="287"/>
      <c r="AJ29" s="284">
        <f>COUNTIF(B6:D200,AD29)</f>
        <v>0</v>
      </c>
      <c r="AK29" s="284">
        <f t="shared" si="0"/>
        <v>0</v>
      </c>
    </row>
    <row r="30" spans="1:37" ht="18" customHeight="1" x14ac:dyDescent="0.15">
      <c r="A30" s="893"/>
      <c r="B30" s="861"/>
      <c r="C30" s="862"/>
      <c r="D30" s="863"/>
      <c r="E30" s="861"/>
      <c r="F30" s="862"/>
      <c r="G30" s="862"/>
      <c r="H30" s="863"/>
      <c r="I30" s="880"/>
      <c r="J30" s="881"/>
      <c r="K30" s="881"/>
      <c r="L30" s="882"/>
      <c r="M30" s="874"/>
      <c r="N30" s="875"/>
      <c r="O30" s="875"/>
      <c r="P30" s="876"/>
      <c r="Q30" s="812"/>
      <c r="R30" s="804"/>
      <c r="S30" s="804"/>
      <c r="T30" s="806" t="s">
        <v>756</v>
      </c>
      <c r="U30" s="812"/>
      <c r="V30" s="804"/>
      <c r="W30" s="804"/>
      <c r="X30" s="806" t="s">
        <v>756</v>
      </c>
      <c r="Y30" s="868"/>
      <c r="Z30" s="869"/>
      <c r="AA30" s="870"/>
      <c r="AD30" s="285" t="s">
        <v>390</v>
      </c>
      <c r="AE30" s="286"/>
      <c r="AF30" s="290"/>
      <c r="AG30" s="290"/>
      <c r="AH30" s="286"/>
      <c r="AI30" s="287"/>
      <c r="AJ30" s="284">
        <f>COUNTIF(B6:D200,AD30)</f>
        <v>0</v>
      </c>
      <c r="AK30" s="284">
        <f t="shared" si="0"/>
        <v>0</v>
      </c>
    </row>
    <row r="31" spans="1:37" ht="18" customHeight="1" x14ac:dyDescent="0.15">
      <c r="A31" s="893"/>
      <c r="B31" s="886"/>
      <c r="C31" s="887"/>
      <c r="D31" s="888"/>
      <c r="E31" s="889"/>
      <c r="F31" s="890"/>
      <c r="G31" s="890"/>
      <c r="H31" s="891"/>
      <c r="I31" s="883"/>
      <c r="J31" s="884"/>
      <c r="K31" s="884"/>
      <c r="L31" s="885"/>
      <c r="M31" s="877"/>
      <c r="N31" s="878"/>
      <c r="O31" s="878"/>
      <c r="P31" s="879"/>
      <c r="Q31" s="813"/>
      <c r="R31" s="805"/>
      <c r="S31" s="805"/>
      <c r="T31" s="807"/>
      <c r="U31" s="813"/>
      <c r="V31" s="805"/>
      <c r="W31" s="805"/>
      <c r="X31" s="807"/>
      <c r="Y31" s="871"/>
      <c r="Z31" s="872"/>
      <c r="AA31" s="873"/>
      <c r="AD31" s="285" t="s">
        <v>749</v>
      </c>
      <c r="AE31" s="286"/>
      <c r="AF31" s="290"/>
      <c r="AG31" s="290"/>
      <c r="AH31" s="286"/>
      <c r="AI31" s="287"/>
      <c r="AJ31" s="284">
        <f>COUNTIF(B6:D200,AD31)</f>
        <v>0</v>
      </c>
      <c r="AK31" s="284">
        <f t="shared" si="0"/>
        <v>0</v>
      </c>
    </row>
    <row r="32" spans="1:37" ht="18" customHeight="1" x14ac:dyDescent="0.15">
      <c r="A32" s="893"/>
      <c r="B32" s="861"/>
      <c r="C32" s="862"/>
      <c r="D32" s="863"/>
      <c r="E32" s="861"/>
      <c r="F32" s="862"/>
      <c r="G32" s="862"/>
      <c r="H32" s="863"/>
      <c r="I32" s="880"/>
      <c r="J32" s="881"/>
      <c r="K32" s="881"/>
      <c r="L32" s="882"/>
      <c r="M32" s="874"/>
      <c r="N32" s="875"/>
      <c r="O32" s="875"/>
      <c r="P32" s="876"/>
      <c r="Q32" s="812"/>
      <c r="R32" s="804"/>
      <c r="S32" s="804"/>
      <c r="T32" s="806" t="s">
        <v>756</v>
      </c>
      <c r="U32" s="812"/>
      <c r="V32" s="804"/>
      <c r="W32" s="804"/>
      <c r="X32" s="806" t="s">
        <v>756</v>
      </c>
      <c r="Y32" s="868"/>
      <c r="Z32" s="869"/>
      <c r="AA32" s="870"/>
      <c r="AD32" s="285" t="s">
        <v>750</v>
      </c>
      <c r="AE32" s="286"/>
      <c r="AF32" s="286"/>
      <c r="AG32" s="286"/>
      <c r="AH32" s="286"/>
      <c r="AI32" s="287"/>
      <c r="AJ32" s="284">
        <f>SUM(AJ16:AJ31)</f>
        <v>0</v>
      </c>
      <c r="AK32" s="284">
        <f>SUM(AK16:AK31)</f>
        <v>0</v>
      </c>
    </row>
    <row r="33" spans="1:37" ht="18" customHeight="1" x14ac:dyDescent="0.15">
      <c r="A33" s="893"/>
      <c r="B33" s="886"/>
      <c r="C33" s="887"/>
      <c r="D33" s="888"/>
      <c r="E33" s="889"/>
      <c r="F33" s="890"/>
      <c r="G33" s="890"/>
      <c r="H33" s="891"/>
      <c r="I33" s="883"/>
      <c r="J33" s="884"/>
      <c r="K33" s="884"/>
      <c r="L33" s="885"/>
      <c r="M33" s="877"/>
      <c r="N33" s="878"/>
      <c r="O33" s="878"/>
      <c r="P33" s="879"/>
      <c r="Q33" s="813"/>
      <c r="R33" s="805"/>
      <c r="S33" s="805"/>
      <c r="T33" s="807"/>
      <c r="U33" s="813"/>
      <c r="V33" s="805"/>
      <c r="W33" s="805"/>
      <c r="X33" s="807"/>
      <c r="Y33" s="871"/>
      <c r="Z33" s="872"/>
      <c r="AA33" s="873"/>
      <c r="AD33" s="285"/>
      <c r="AE33" s="286"/>
      <c r="AF33" s="286"/>
      <c r="AG33" s="286"/>
      <c r="AH33" s="286"/>
      <c r="AI33" s="287" t="s">
        <v>213</v>
      </c>
      <c r="AJ33" s="414">
        <f>SUM(AJ16:AJ32)</f>
        <v>0</v>
      </c>
      <c r="AK33" s="414">
        <f>SUM(AK16:AK32)</f>
        <v>0</v>
      </c>
    </row>
    <row r="34" spans="1:37" ht="18" customHeight="1" x14ac:dyDescent="0.15">
      <c r="A34" s="893"/>
      <c r="B34" s="861"/>
      <c r="C34" s="862"/>
      <c r="D34" s="863"/>
      <c r="E34" s="861"/>
      <c r="F34" s="862"/>
      <c r="G34" s="862"/>
      <c r="H34" s="863"/>
      <c r="I34" s="880"/>
      <c r="J34" s="881"/>
      <c r="K34" s="881"/>
      <c r="L34" s="882"/>
      <c r="M34" s="874"/>
      <c r="N34" s="875"/>
      <c r="O34" s="875"/>
      <c r="P34" s="876"/>
      <c r="Q34" s="812"/>
      <c r="R34" s="804"/>
      <c r="S34" s="804"/>
      <c r="T34" s="806" t="s">
        <v>756</v>
      </c>
      <c r="U34" s="812"/>
      <c r="V34" s="804"/>
      <c r="W34" s="804"/>
      <c r="X34" s="806" t="s">
        <v>756</v>
      </c>
      <c r="Y34" s="868"/>
      <c r="Z34" s="869"/>
      <c r="AA34" s="870"/>
    </row>
    <row r="35" spans="1:37" ht="18" customHeight="1" x14ac:dyDescent="0.15">
      <c r="A35" s="893"/>
      <c r="B35" s="886"/>
      <c r="C35" s="887"/>
      <c r="D35" s="888"/>
      <c r="E35" s="889"/>
      <c r="F35" s="890"/>
      <c r="G35" s="890"/>
      <c r="H35" s="891"/>
      <c r="I35" s="883"/>
      <c r="J35" s="884"/>
      <c r="K35" s="884"/>
      <c r="L35" s="885"/>
      <c r="M35" s="877"/>
      <c r="N35" s="878"/>
      <c r="O35" s="878"/>
      <c r="P35" s="879"/>
      <c r="Q35" s="813"/>
      <c r="R35" s="805"/>
      <c r="S35" s="805"/>
      <c r="T35" s="807"/>
      <c r="U35" s="813"/>
      <c r="V35" s="805"/>
      <c r="W35" s="805"/>
      <c r="X35" s="807"/>
      <c r="Y35" s="871"/>
      <c r="Z35" s="872"/>
      <c r="AA35" s="873"/>
      <c r="AJ35" s="68"/>
      <c r="AK35" s="68"/>
    </row>
    <row r="36" spans="1:37" ht="18" customHeight="1" x14ac:dyDescent="0.15">
      <c r="A36" s="893"/>
      <c r="B36" s="861"/>
      <c r="C36" s="862"/>
      <c r="D36" s="863"/>
      <c r="E36" s="861"/>
      <c r="F36" s="862"/>
      <c r="G36" s="862"/>
      <c r="H36" s="863"/>
      <c r="I36" s="880"/>
      <c r="J36" s="881"/>
      <c r="K36" s="881"/>
      <c r="L36" s="882"/>
      <c r="M36" s="874"/>
      <c r="N36" s="875"/>
      <c r="O36" s="875"/>
      <c r="P36" s="876"/>
      <c r="Q36" s="812"/>
      <c r="R36" s="804"/>
      <c r="S36" s="804"/>
      <c r="T36" s="806" t="s">
        <v>756</v>
      </c>
      <c r="U36" s="812"/>
      <c r="V36" s="804"/>
      <c r="W36" s="804"/>
      <c r="X36" s="806" t="s">
        <v>756</v>
      </c>
      <c r="Y36" s="868"/>
      <c r="Z36" s="869"/>
      <c r="AA36" s="870"/>
    </row>
    <row r="37" spans="1:37" ht="18" customHeight="1" x14ac:dyDescent="0.15">
      <c r="A37" s="893"/>
      <c r="B37" s="886"/>
      <c r="C37" s="887"/>
      <c r="D37" s="888"/>
      <c r="E37" s="889"/>
      <c r="F37" s="890"/>
      <c r="G37" s="890"/>
      <c r="H37" s="891"/>
      <c r="I37" s="883"/>
      <c r="J37" s="884"/>
      <c r="K37" s="884"/>
      <c r="L37" s="885"/>
      <c r="M37" s="877"/>
      <c r="N37" s="878"/>
      <c r="O37" s="878"/>
      <c r="P37" s="879"/>
      <c r="Q37" s="813"/>
      <c r="R37" s="805"/>
      <c r="S37" s="805"/>
      <c r="T37" s="807"/>
      <c r="U37" s="813"/>
      <c r="V37" s="805"/>
      <c r="W37" s="805"/>
      <c r="X37" s="807"/>
      <c r="Y37" s="871"/>
      <c r="Z37" s="872"/>
      <c r="AA37" s="873"/>
    </row>
    <row r="38" spans="1:37" ht="18" customHeight="1" x14ac:dyDescent="0.15">
      <c r="A38" s="893"/>
      <c r="B38" s="861"/>
      <c r="C38" s="862"/>
      <c r="D38" s="863"/>
      <c r="E38" s="861"/>
      <c r="F38" s="862"/>
      <c r="G38" s="862"/>
      <c r="H38" s="863"/>
      <c r="I38" s="880"/>
      <c r="J38" s="881"/>
      <c r="K38" s="881"/>
      <c r="L38" s="882"/>
      <c r="M38" s="874"/>
      <c r="N38" s="875"/>
      <c r="O38" s="875"/>
      <c r="P38" s="876"/>
      <c r="Q38" s="812"/>
      <c r="R38" s="804"/>
      <c r="S38" s="804"/>
      <c r="T38" s="806" t="s">
        <v>756</v>
      </c>
      <c r="U38" s="812"/>
      <c r="V38" s="804"/>
      <c r="W38" s="804"/>
      <c r="X38" s="806" t="s">
        <v>756</v>
      </c>
      <c r="Y38" s="868"/>
      <c r="Z38" s="869"/>
      <c r="AA38" s="870"/>
    </row>
    <row r="39" spans="1:37" ht="18" customHeight="1" x14ac:dyDescent="0.15">
      <c r="A39" s="893"/>
      <c r="B39" s="886"/>
      <c r="C39" s="887"/>
      <c r="D39" s="888"/>
      <c r="E39" s="889"/>
      <c r="F39" s="890"/>
      <c r="G39" s="890"/>
      <c r="H39" s="891"/>
      <c r="I39" s="883"/>
      <c r="J39" s="884"/>
      <c r="K39" s="884"/>
      <c r="L39" s="885"/>
      <c r="M39" s="877"/>
      <c r="N39" s="878"/>
      <c r="O39" s="878"/>
      <c r="P39" s="879"/>
      <c r="Q39" s="813"/>
      <c r="R39" s="805"/>
      <c r="S39" s="805"/>
      <c r="T39" s="807"/>
      <c r="U39" s="813"/>
      <c r="V39" s="805"/>
      <c r="W39" s="805"/>
      <c r="X39" s="807"/>
      <c r="Y39" s="871"/>
      <c r="Z39" s="872"/>
      <c r="AA39" s="873"/>
    </row>
    <row r="40" spans="1:37" ht="18" customHeight="1" x14ac:dyDescent="0.15">
      <c r="A40" s="893"/>
      <c r="B40" s="861"/>
      <c r="C40" s="862"/>
      <c r="D40" s="863"/>
      <c r="E40" s="861"/>
      <c r="F40" s="862"/>
      <c r="G40" s="862"/>
      <c r="H40" s="863"/>
      <c r="I40" s="880"/>
      <c r="J40" s="881"/>
      <c r="K40" s="881"/>
      <c r="L40" s="882"/>
      <c r="M40" s="874"/>
      <c r="N40" s="875"/>
      <c r="O40" s="875"/>
      <c r="P40" s="876"/>
      <c r="Q40" s="812"/>
      <c r="R40" s="804"/>
      <c r="S40" s="804"/>
      <c r="T40" s="806" t="s">
        <v>756</v>
      </c>
      <c r="U40" s="812"/>
      <c r="V40" s="804"/>
      <c r="W40" s="804"/>
      <c r="X40" s="806" t="s">
        <v>756</v>
      </c>
      <c r="Y40" s="868"/>
      <c r="Z40" s="869"/>
      <c r="AA40" s="870"/>
      <c r="AB40" s="43"/>
    </row>
    <row r="41" spans="1:37" ht="18" customHeight="1" x14ac:dyDescent="0.15">
      <c r="A41" s="893"/>
      <c r="B41" s="886"/>
      <c r="C41" s="887"/>
      <c r="D41" s="888"/>
      <c r="E41" s="889"/>
      <c r="F41" s="890"/>
      <c r="G41" s="890"/>
      <c r="H41" s="891"/>
      <c r="I41" s="883"/>
      <c r="J41" s="884"/>
      <c r="K41" s="884"/>
      <c r="L41" s="885"/>
      <c r="M41" s="877"/>
      <c r="N41" s="878"/>
      <c r="O41" s="878"/>
      <c r="P41" s="879"/>
      <c r="Q41" s="813"/>
      <c r="R41" s="805"/>
      <c r="S41" s="805"/>
      <c r="T41" s="807"/>
      <c r="U41" s="813"/>
      <c r="V41" s="805"/>
      <c r="W41" s="805"/>
      <c r="X41" s="807"/>
      <c r="Y41" s="871"/>
      <c r="Z41" s="872"/>
      <c r="AA41" s="873"/>
    </row>
    <row r="42" spans="1:37" ht="18" customHeight="1" x14ac:dyDescent="0.15">
      <c r="A42" s="893"/>
      <c r="B42" s="861"/>
      <c r="C42" s="862"/>
      <c r="D42" s="863"/>
      <c r="E42" s="861"/>
      <c r="F42" s="862"/>
      <c r="G42" s="862"/>
      <c r="H42" s="863"/>
      <c r="I42" s="880"/>
      <c r="J42" s="881"/>
      <c r="K42" s="881"/>
      <c r="L42" s="882"/>
      <c r="M42" s="874"/>
      <c r="N42" s="875"/>
      <c r="O42" s="875"/>
      <c r="P42" s="876"/>
      <c r="Q42" s="812"/>
      <c r="R42" s="804"/>
      <c r="S42" s="804"/>
      <c r="T42" s="806" t="s">
        <v>756</v>
      </c>
      <c r="U42" s="812"/>
      <c r="V42" s="804"/>
      <c r="W42" s="804"/>
      <c r="X42" s="806" t="s">
        <v>756</v>
      </c>
      <c r="Y42" s="868"/>
      <c r="Z42" s="869"/>
      <c r="AA42" s="870"/>
    </row>
    <row r="43" spans="1:37" ht="18" customHeight="1" x14ac:dyDescent="0.15">
      <c r="A43" s="893"/>
      <c r="B43" s="886"/>
      <c r="C43" s="887"/>
      <c r="D43" s="888"/>
      <c r="E43" s="889"/>
      <c r="F43" s="890"/>
      <c r="G43" s="890"/>
      <c r="H43" s="891"/>
      <c r="I43" s="883"/>
      <c r="J43" s="884"/>
      <c r="K43" s="884"/>
      <c r="L43" s="885"/>
      <c r="M43" s="877"/>
      <c r="N43" s="878"/>
      <c r="O43" s="878"/>
      <c r="P43" s="879"/>
      <c r="Q43" s="813"/>
      <c r="R43" s="805"/>
      <c r="S43" s="805"/>
      <c r="T43" s="807"/>
      <c r="U43" s="813"/>
      <c r="V43" s="805"/>
      <c r="W43" s="805"/>
      <c r="X43" s="807"/>
      <c r="Y43" s="871"/>
      <c r="Z43" s="872"/>
      <c r="AA43" s="873"/>
    </row>
    <row r="44" spans="1:37" ht="18" customHeight="1" x14ac:dyDescent="0.15">
      <c r="A44" s="893"/>
      <c r="B44" s="861"/>
      <c r="C44" s="862"/>
      <c r="D44" s="863"/>
      <c r="E44" s="861"/>
      <c r="F44" s="862"/>
      <c r="G44" s="862"/>
      <c r="H44" s="863"/>
      <c r="I44" s="880"/>
      <c r="J44" s="881"/>
      <c r="K44" s="881"/>
      <c r="L44" s="882"/>
      <c r="M44" s="874"/>
      <c r="N44" s="875"/>
      <c r="O44" s="875"/>
      <c r="P44" s="876"/>
      <c r="Q44" s="812"/>
      <c r="R44" s="804"/>
      <c r="S44" s="804"/>
      <c r="T44" s="806" t="s">
        <v>756</v>
      </c>
      <c r="U44" s="812"/>
      <c r="V44" s="804"/>
      <c r="W44" s="804"/>
      <c r="X44" s="806" t="s">
        <v>756</v>
      </c>
      <c r="Y44" s="868"/>
      <c r="Z44" s="869"/>
      <c r="AA44" s="870"/>
    </row>
    <row r="45" spans="1:37" ht="18" customHeight="1" x14ac:dyDescent="0.15">
      <c r="A45" s="893"/>
      <c r="B45" s="886"/>
      <c r="C45" s="887"/>
      <c r="D45" s="888"/>
      <c r="E45" s="889"/>
      <c r="F45" s="890"/>
      <c r="G45" s="890"/>
      <c r="H45" s="891"/>
      <c r="I45" s="883"/>
      <c r="J45" s="884"/>
      <c r="K45" s="884"/>
      <c r="L45" s="885"/>
      <c r="M45" s="877"/>
      <c r="N45" s="878"/>
      <c r="O45" s="878"/>
      <c r="P45" s="879"/>
      <c r="Q45" s="813"/>
      <c r="R45" s="805"/>
      <c r="S45" s="805"/>
      <c r="T45" s="807"/>
      <c r="U45" s="813"/>
      <c r="V45" s="805"/>
      <c r="W45" s="805"/>
      <c r="X45" s="807"/>
      <c r="Y45" s="871"/>
      <c r="Z45" s="872"/>
      <c r="AA45" s="873"/>
    </row>
    <row r="46" spans="1:37" ht="18" customHeight="1" x14ac:dyDescent="0.15">
      <c r="A46" s="893"/>
      <c r="B46" s="861"/>
      <c r="C46" s="862"/>
      <c r="D46" s="863"/>
      <c r="E46" s="861"/>
      <c r="F46" s="862"/>
      <c r="G46" s="862"/>
      <c r="H46" s="863"/>
      <c r="I46" s="880"/>
      <c r="J46" s="881"/>
      <c r="K46" s="881"/>
      <c r="L46" s="882"/>
      <c r="M46" s="874"/>
      <c r="N46" s="875"/>
      <c r="O46" s="875"/>
      <c r="P46" s="876"/>
      <c r="Q46" s="812"/>
      <c r="R46" s="864"/>
      <c r="S46" s="864"/>
      <c r="T46" s="865"/>
      <c r="U46" s="812"/>
      <c r="V46" s="804"/>
      <c r="W46" s="804"/>
      <c r="X46" s="806" t="s">
        <v>756</v>
      </c>
      <c r="Y46" s="868"/>
      <c r="Z46" s="869"/>
      <c r="AA46" s="870"/>
    </row>
    <row r="47" spans="1:37" ht="18" customHeight="1" x14ac:dyDescent="0.15">
      <c r="A47" s="893"/>
      <c r="B47" s="886"/>
      <c r="C47" s="887"/>
      <c r="D47" s="888"/>
      <c r="E47" s="889"/>
      <c r="F47" s="890"/>
      <c r="G47" s="890"/>
      <c r="H47" s="891"/>
      <c r="I47" s="883"/>
      <c r="J47" s="884"/>
      <c r="K47" s="884"/>
      <c r="L47" s="885"/>
      <c r="M47" s="877"/>
      <c r="N47" s="878"/>
      <c r="O47" s="878"/>
      <c r="P47" s="879"/>
      <c r="Q47" s="813"/>
      <c r="R47" s="866"/>
      <c r="S47" s="866"/>
      <c r="T47" s="867"/>
      <c r="U47" s="813"/>
      <c r="V47" s="805"/>
      <c r="W47" s="805"/>
      <c r="X47" s="807"/>
      <c r="Y47" s="871"/>
      <c r="Z47" s="872"/>
      <c r="AA47" s="873"/>
    </row>
    <row r="48" spans="1:37" ht="18" customHeight="1" x14ac:dyDescent="0.15">
      <c r="A48" s="893"/>
      <c r="B48" s="861"/>
      <c r="C48" s="862"/>
      <c r="D48" s="863"/>
      <c r="E48" s="861"/>
      <c r="F48" s="862"/>
      <c r="G48" s="862"/>
      <c r="H48" s="863"/>
      <c r="I48" s="880"/>
      <c r="J48" s="881"/>
      <c r="K48" s="881"/>
      <c r="L48" s="882"/>
      <c r="M48" s="874"/>
      <c r="N48" s="875"/>
      <c r="O48" s="875"/>
      <c r="P48" s="876"/>
      <c r="Q48" s="812"/>
      <c r="R48" s="864"/>
      <c r="S48" s="864"/>
      <c r="T48" s="865"/>
      <c r="U48" s="812"/>
      <c r="V48" s="804"/>
      <c r="W48" s="804"/>
      <c r="X48" s="806" t="s">
        <v>756</v>
      </c>
      <c r="Y48" s="868"/>
      <c r="Z48" s="869"/>
      <c r="AA48" s="870"/>
    </row>
    <row r="49" spans="1:28" ht="18" customHeight="1" x14ac:dyDescent="0.15">
      <c r="A49" s="893"/>
      <c r="B49" s="886"/>
      <c r="C49" s="887"/>
      <c r="D49" s="888"/>
      <c r="E49" s="889"/>
      <c r="F49" s="890"/>
      <c r="G49" s="890"/>
      <c r="H49" s="891"/>
      <c r="I49" s="883"/>
      <c r="J49" s="884"/>
      <c r="K49" s="884"/>
      <c r="L49" s="885"/>
      <c r="M49" s="877"/>
      <c r="N49" s="878"/>
      <c r="O49" s="878"/>
      <c r="P49" s="879"/>
      <c r="Q49" s="813"/>
      <c r="R49" s="866"/>
      <c r="S49" s="866"/>
      <c r="T49" s="867"/>
      <c r="U49" s="813"/>
      <c r="V49" s="805"/>
      <c r="W49" s="805"/>
      <c r="X49" s="807"/>
      <c r="Y49" s="871"/>
      <c r="Z49" s="872"/>
      <c r="AA49" s="873"/>
    </row>
    <row r="50" spans="1:28" ht="18" customHeight="1" x14ac:dyDescent="0.15">
      <c r="A50" s="893"/>
      <c r="B50" s="861"/>
      <c r="C50" s="862"/>
      <c r="D50" s="863"/>
      <c r="E50" s="861"/>
      <c r="F50" s="862"/>
      <c r="G50" s="862"/>
      <c r="H50" s="863"/>
      <c r="I50" s="880"/>
      <c r="J50" s="881"/>
      <c r="K50" s="881"/>
      <c r="L50" s="882"/>
      <c r="M50" s="874"/>
      <c r="N50" s="875"/>
      <c r="O50" s="875"/>
      <c r="P50" s="876"/>
      <c r="Q50" s="812"/>
      <c r="R50" s="864"/>
      <c r="S50" s="864"/>
      <c r="T50" s="865"/>
      <c r="U50" s="812"/>
      <c r="V50" s="804"/>
      <c r="W50" s="804"/>
      <c r="X50" s="806" t="s">
        <v>756</v>
      </c>
      <c r="Y50" s="868"/>
      <c r="Z50" s="869"/>
      <c r="AA50" s="870"/>
    </row>
    <row r="51" spans="1:28" ht="18" customHeight="1" x14ac:dyDescent="0.15">
      <c r="A51" s="893"/>
      <c r="B51" s="886"/>
      <c r="C51" s="887"/>
      <c r="D51" s="888"/>
      <c r="E51" s="889"/>
      <c r="F51" s="890"/>
      <c r="G51" s="890"/>
      <c r="H51" s="891"/>
      <c r="I51" s="883"/>
      <c r="J51" s="884"/>
      <c r="K51" s="884"/>
      <c r="L51" s="885"/>
      <c r="M51" s="877"/>
      <c r="N51" s="878"/>
      <c r="O51" s="878"/>
      <c r="P51" s="879"/>
      <c r="Q51" s="813"/>
      <c r="R51" s="866"/>
      <c r="S51" s="866"/>
      <c r="T51" s="867"/>
      <c r="U51" s="813"/>
      <c r="V51" s="805"/>
      <c r="W51" s="805"/>
      <c r="X51" s="807"/>
      <c r="Y51" s="871"/>
      <c r="Z51" s="872"/>
      <c r="AA51" s="873"/>
    </row>
    <row r="52" spans="1:28" ht="18" customHeight="1" x14ac:dyDescent="0.15">
      <c r="A52" s="894"/>
      <c r="B52" s="861"/>
      <c r="C52" s="862"/>
      <c r="D52" s="863"/>
      <c r="E52" s="861"/>
      <c r="F52" s="862"/>
      <c r="G52" s="862"/>
      <c r="H52" s="863"/>
      <c r="I52" s="880"/>
      <c r="J52" s="881"/>
      <c r="K52" s="881"/>
      <c r="L52" s="882"/>
      <c r="M52" s="874"/>
      <c r="N52" s="875"/>
      <c r="O52" s="875"/>
      <c r="P52" s="876"/>
      <c r="Q52" s="812"/>
      <c r="R52" s="864"/>
      <c r="S52" s="864"/>
      <c r="T52" s="865"/>
      <c r="U52" s="812"/>
      <c r="V52" s="804"/>
      <c r="W52" s="804"/>
      <c r="X52" s="806" t="s">
        <v>756</v>
      </c>
      <c r="Y52" s="868"/>
      <c r="Z52" s="869"/>
      <c r="AA52" s="870"/>
    </row>
    <row r="53" spans="1:28" ht="18" customHeight="1" x14ac:dyDescent="0.15">
      <c r="A53" s="894"/>
      <c r="B53" s="886"/>
      <c r="C53" s="887"/>
      <c r="D53" s="888"/>
      <c r="E53" s="889"/>
      <c r="F53" s="890"/>
      <c r="G53" s="890"/>
      <c r="H53" s="891"/>
      <c r="I53" s="883"/>
      <c r="J53" s="884"/>
      <c r="K53" s="884"/>
      <c r="L53" s="885"/>
      <c r="M53" s="877"/>
      <c r="N53" s="878"/>
      <c r="O53" s="878"/>
      <c r="P53" s="879"/>
      <c r="Q53" s="813"/>
      <c r="R53" s="866"/>
      <c r="S53" s="866"/>
      <c r="T53" s="867"/>
      <c r="U53" s="813"/>
      <c r="V53" s="805"/>
      <c r="W53" s="805"/>
      <c r="X53" s="807"/>
      <c r="Y53" s="871"/>
      <c r="Z53" s="872"/>
      <c r="AA53" s="873"/>
    </row>
    <row r="54" spans="1:28" ht="18" customHeight="1" x14ac:dyDescent="0.15">
      <c r="A54" s="894"/>
      <c r="B54" s="861"/>
      <c r="C54" s="862"/>
      <c r="D54" s="863"/>
      <c r="E54" s="861"/>
      <c r="F54" s="862"/>
      <c r="G54" s="862"/>
      <c r="H54" s="863"/>
      <c r="I54" s="880"/>
      <c r="J54" s="881"/>
      <c r="K54" s="881"/>
      <c r="L54" s="882"/>
      <c r="M54" s="874"/>
      <c r="N54" s="875"/>
      <c r="O54" s="875"/>
      <c r="P54" s="876"/>
      <c r="Q54" s="812"/>
      <c r="R54" s="864"/>
      <c r="S54" s="864"/>
      <c r="T54" s="865"/>
      <c r="U54" s="812"/>
      <c r="V54" s="804"/>
      <c r="W54" s="804"/>
      <c r="X54" s="806" t="s">
        <v>756</v>
      </c>
      <c r="Y54" s="868"/>
      <c r="Z54" s="869"/>
      <c r="AA54" s="870"/>
    </row>
    <row r="55" spans="1:28" ht="18" customHeight="1" x14ac:dyDescent="0.15">
      <c r="A55" s="894"/>
      <c r="B55" s="886"/>
      <c r="C55" s="887"/>
      <c r="D55" s="888"/>
      <c r="E55" s="889"/>
      <c r="F55" s="890"/>
      <c r="G55" s="890"/>
      <c r="H55" s="891"/>
      <c r="I55" s="883"/>
      <c r="J55" s="884"/>
      <c r="K55" s="884"/>
      <c r="L55" s="885"/>
      <c r="M55" s="877"/>
      <c r="N55" s="878"/>
      <c r="O55" s="878"/>
      <c r="P55" s="879"/>
      <c r="Q55" s="813"/>
      <c r="R55" s="866"/>
      <c r="S55" s="866"/>
      <c r="T55" s="867"/>
      <c r="U55" s="813"/>
      <c r="V55" s="805"/>
      <c r="W55" s="805"/>
      <c r="X55" s="807"/>
      <c r="Y55" s="871"/>
      <c r="Z55" s="872"/>
      <c r="AA55" s="873"/>
      <c r="AB55" s="41"/>
    </row>
    <row r="56" spans="1:28" ht="18" customHeight="1" x14ac:dyDescent="0.15">
      <c r="A56" s="894"/>
      <c r="B56" s="861"/>
      <c r="C56" s="862"/>
      <c r="D56" s="863"/>
      <c r="E56" s="861"/>
      <c r="F56" s="862"/>
      <c r="G56" s="862"/>
      <c r="H56" s="863"/>
      <c r="I56" s="880"/>
      <c r="J56" s="881"/>
      <c r="K56" s="881"/>
      <c r="L56" s="882"/>
      <c r="M56" s="874"/>
      <c r="N56" s="875"/>
      <c r="O56" s="875"/>
      <c r="P56" s="876"/>
      <c r="Q56" s="812"/>
      <c r="R56" s="864"/>
      <c r="S56" s="864"/>
      <c r="T56" s="865"/>
      <c r="U56" s="812"/>
      <c r="V56" s="804"/>
      <c r="W56" s="804"/>
      <c r="X56" s="806" t="s">
        <v>756</v>
      </c>
      <c r="Y56" s="868"/>
      <c r="Z56" s="869"/>
      <c r="AA56" s="870"/>
      <c r="AB56" s="41"/>
    </row>
    <row r="57" spans="1:28" ht="18" customHeight="1" x14ac:dyDescent="0.15">
      <c r="A57" s="894"/>
      <c r="B57" s="886"/>
      <c r="C57" s="887"/>
      <c r="D57" s="888"/>
      <c r="E57" s="889"/>
      <c r="F57" s="890"/>
      <c r="G57" s="890"/>
      <c r="H57" s="891"/>
      <c r="I57" s="883"/>
      <c r="J57" s="884"/>
      <c r="K57" s="884"/>
      <c r="L57" s="885"/>
      <c r="M57" s="877"/>
      <c r="N57" s="878"/>
      <c r="O57" s="878"/>
      <c r="P57" s="879"/>
      <c r="Q57" s="813"/>
      <c r="R57" s="866"/>
      <c r="S57" s="866"/>
      <c r="T57" s="867"/>
      <c r="U57" s="813"/>
      <c r="V57" s="805"/>
      <c r="W57" s="805"/>
      <c r="X57" s="807"/>
      <c r="Y57" s="871"/>
      <c r="Z57" s="872"/>
      <c r="AA57" s="873"/>
    </row>
    <row r="58" spans="1:28" ht="18" customHeight="1" x14ac:dyDescent="0.15">
      <c r="A58" s="894"/>
      <c r="B58" s="861"/>
      <c r="C58" s="862"/>
      <c r="D58" s="863"/>
      <c r="E58" s="861"/>
      <c r="F58" s="862"/>
      <c r="G58" s="862"/>
      <c r="H58" s="863"/>
      <c r="I58" s="880"/>
      <c r="J58" s="881"/>
      <c r="K58" s="881"/>
      <c r="L58" s="882"/>
      <c r="M58" s="874"/>
      <c r="N58" s="875"/>
      <c r="O58" s="875"/>
      <c r="P58" s="876"/>
      <c r="Q58" s="812"/>
      <c r="R58" s="864"/>
      <c r="S58" s="864"/>
      <c r="T58" s="865"/>
      <c r="U58" s="812"/>
      <c r="V58" s="804"/>
      <c r="W58" s="804"/>
      <c r="X58" s="806" t="s">
        <v>756</v>
      </c>
      <c r="Y58" s="868"/>
      <c r="Z58" s="869"/>
      <c r="AA58" s="870"/>
    </row>
    <row r="59" spans="1:28" ht="18" customHeight="1" x14ac:dyDescent="0.15">
      <c r="A59" s="894"/>
      <c r="B59" s="886"/>
      <c r="C59" s="887"/>
      <c r="D59" s="888"/>
      <c r="E59" s="889"/>
      <c r="F59" s="890"/>
      <c r="G59" s="890"/>
      <c r="H59" s="891"/>
      <c r="I59" s="883"/>
      <c r="J59" s="884"/>
      <c r="K59" s="884"/>
      <c r="L59" s="885"/>
      <c r="M59" s="877"/>
      <c r="N59" s="878"/>
      <c r="O59" s="878"/>
      <c r="P59" s="879"/>
      <c r="Q59" s="813"/>
      <c r="R59" s="866"/>
      <c r="S59" s="866"/>
      <c r="T59" s="867"/>
      <c r="U59" s="813"/>
      <c r="V59" s="805"/>
      <c r="W59" s="805"/>
      <c r="X59" s="807"/>
      <c r="Y59" s="871"/>
      <c r="Z59" s="872"/>
      <c r="AA59" s="873"/>
      <c r="AB59" s="44"/>
    </row>
    <row r="60" spans="1:28" ht="18" customHeight="1" x14ac:dyDescent="0.15">
      <c r="A60" s="894"/>
      <c r="B60" s="861"/>
      <c r="C60" s="862"/>
      <c r="D60" s="863"/>
      <c r="E60" s="861"/>
      <c r="F60" s="862"/>
      <c r="G60" s="862"/>
      <c r="H60" s="863"/>
      <c r="I60" s="880"/>
      <c r="J60" s="881"/>
      <c r="K60" s="881"/>
      <c r="L60" s="882"/>
      <c r="M60" s="874"/>
      <c r="N60" s="875"/>
      <c r="O60" s="875"/>
      <c r="P60" s="876"/>
      <c r="Q60" s="812"/>
      <c r="R60" s="864"/>
      <c r="S60" s="864"/>
      <c r="T60" s="865"/>
      <c r="U60" s="812"/>
      <c r="V60" s="804"/>
      <c r="W60" s="804"/>
      <c r="X60" s="806" t="s">
        <v>756</v>
      </c>
      <c r="Y60" s="868"/>
      <c r="Z60" s="869"/>
      <c r="AA60" s="870"/>
      <c r="AB60" s="44"/>
    </row>
    <row r="61" spans="1:28" ht="18" customHeight="1" x14ac:dyDescent="0.15">
      <c r="A61" s="894"/>
      <c r="B61" s="886"/>
      <c r="C61" s="887"/>
      <c r="D61" s="888"/>
      <c r="E61" s="889"/>
      <c r="F61" s="890"/>
      <c r="G61" s="890"/>
      <c r="H61" s="891"/>
      <c r="I61" s="883"/>
      <c r="J61" s="884"/>
      <c r="K61" s="884"/>
      <c r="L61" s="885"/>
      <c r="M61" s="877"/>
      <c r="N61" s="878"/>
      <c r="O61" s="878"/>
      <c r="P61" s="879"/>
      <c r="Q61" s="813"/>
      <c r="R61" s="866"/>
      <c r="S61" s="866"/>
      <c r="T61" s="867"/>
      <c r="U61" s="813"/>
      <c r="V61" s="805"/>
      <c r="W61" s="805"/>
      <c r="X61" s="807"/>
      <c r="Y61" s="871"/>
      <c r="Z61" s="872"/>
      <c r="AA61" s="873"/>
      <c r="AB61" s="44"/>
    </row>
    <row r="62" spans="1:28" ht="18" customHeight="1" x14ac:dyDescent="0.15">
      <c r="A62" s="894"/>
      <c r="B62" s="861"/>
      <c r="C62" s="862"/>
      <c r="D62" s="863"/>
      <c r="E62" s="861"/>
      <c r="F62" s="862"/>
      <c r="G62" s="862"/>
      <c r="H62" s="863"/>
      <c r="I62" s="880"/>
      <c r="J62" s="881"/>
      <c r="K62" s="881"/>
      <c r="L62" s="882"/>
      <c r="M62" s="874"/>
      <c r="N62" s="875"/>
      <c r="O62" s="875"/>
      <c r="P62" s="876"/>
      <c r="Q62" s="812"/>
      <c r="R62" s="864"/>
      <c r="S62" s="864"/>
      <c r="T62" s="865"/>
      <c r="U62" s="812"/>
      <c r="V62" s="804"/>
      <c r="W62" s="804"/>
      <c r="X62" s="806" t="s">
        <v>756</v>
      </c>
      <c r="Y62" s="868"/>
      <c r="Z62" s="869"/>
      <c r="AA62" s="870"/>
      <c r="AB62" s="41"/>
    </row>
    <row r="63" spans="1:28" ht="18" customHeight="1" x14ac:dyDescent="0.15">
      <c r="A63" s="894"/>
      <c r="B63" s="886"/>
      <c r="C63" s="887"/>
      <c r="D63" s="888"/>
      <c r="E63" s="889"/>
      <c r="F63" s="890"/>
      <c r="G63" s="890"/>
      <c r="H63" s="891"/>
      <c r="I63" s="883"/>
      <c r="J63" s="884"/>
      <c r="K63" s="884"/>
      <c r="L63" s="885"/>
      <c r="M63" s="877"/>
      <c r="N63" s="878"/>
      <c r="O63" s="878"/>
      <c r="P63" s="879"/>
      <c r="Q63" s="813"/>
      <c r="R63" s="866"/>
      <c r="S63" s="866"/>
      <c r="T63" s="867"/>
      <c r="U63" s="813"/>
      <c r="V63" s="805"/>
      <c r="W63" s="805"/>
      <c r="X63" s="807"/>
      <c r="Y63" s="871"/>
      <c r="Z63" s="872"/>
      <c r="AA63" s="873"/>
    </row>
    <row r="64" spans="1:28" ht="18" customHeight="1" x14ac:dyDescent="0.15">
      <c r="A64" s="894"/>
      <c r="B64" s="861"/>
      <c r="C64" s="862"/>
      <c r="D64" s="863"/>
      <c r="E64" s="861"/>
      <c r="F64" s="862"/>
      <c r="G64" s="862"/>
      <c r="H64" s="863"/>
      <c r="I64" s="880"/>
      <c r="J64" s="881"/>
      <c r="K64" s="881"/>
      <c r="L64" s="882"/>
      <c r="M64" s="874"/>
      <c r="N64" s="875"/>
      <c r="O64" s="875"/>
      <c r="P64" s="876"/>
      <c r="Q64" s="812"/>
      <c r="R64" s="864"/>
      <c r="S64" s="864"/>
      <c r="T64" s="865"/>
      <c r="U64" s="812"/>
      <c r="V64" s="804"/>
      <c r="W64" s="804"/>
      <c r="X64" s="806" t="s">
        <v>756</v>
      </c>
      <c r="Y64" s="868"/>
      <c r="Z64" s="869"/>
      <c r="AA64" s="870"/>
    </row>
    <row r="65" spans="1:28" ht="18" customHeight="1" x14ac:dyDescent="0.15">
      <c r="A65" s="894"/>
      <c r="B65" s="886"/>
      <c r="C65" s="887"/>
      <c r="D65" s="888"/>
      <c r="E65" s="889"/>
      <c r="F65" s="890"/>
      <c r="G65" s="890"/>
      <c r="H65" s="891"/>
      <c r="I65" s="883"/>
      <c r="J65" s="884"/>
      <c r="K65" s="884"/>
      <c r="L65" s="885"/>
      <c r="M65" s="877"/>
      <c r="N65" s="878"/>
      <c r="O65" s="878"/>
      <c r="P65" s="879"/>
      <c r="Q65" s="813"/>
      <c r="R65" s="866"/>
      <c r="S65" s="866"/>
      <c r="T65" s="867"/>
      <c r="U65" s="813"/>
      <c r="V65" s="805"/>
      <c r="W65" s="805"/>
      <c r="X65" s="807"/>
      <c r="Y65" s="871"/>
      <c r="Z65" s="872"/>
      <c r="AA65" s="873"/>
    </row>
    <row r="66" spans="1:28" ht="18" customHeight="1" x14ac:dyDescent="0.15">
      <c r="B66" s="861"/>
      <c r="C66" s="862"/>
      <c r="D66" s="863"/>
      <c r="E66" s="861"/>
      <c r="F66" s="862"/>
      <c r="G66" s="862"/>
      <c r="H66" s="863"/>
      <c r="I66" s="880"/>
      <c r="J66" s="881"/>
      <c r="K66" s="881"/>
      <c r="L66" s="882"/>
      <c r="M66" s="874"/>
      <c r="N66" s="875"/>
      <c r="O66" s="875"/>
      <c r="P66" s="876"/>
      <c r="Q66" s="812"/>
      <c r="R66" s="864"/>
      <c r="S66" s="864"/>
      <c r="T66" s="865"/>
      <c r="U66" s="812"/>
      <c r="V66" s="804"/>
      <c r="W66" s="804"/>
      <c r="X66" s="806" t="s">
        <v>756</v>
      </c>
      <c r="Y66" s="868"/>
      <c r="Z66" s="869"/>
      <c r="AA66" s="870"/>
    </row>
    <row r="67" spans="1:28" ht="18" customHeight="1" x14ac:dyDescent="0.15">
      <c r="B67" s="886"/>
      <c r="C67" s="887"/>
      <c r="D67" s="888"/>
      <c r="E67" s="889"/>
      <c r="F67" s="890"/>
      <c r="G67" s="890"/>
      <c r="H67" s="891"/>
      <c r="I67" s="883"/>
      <c r="J67" s="884"/>
      <c r="K67" s="884"/>
      <c r="L67" s="885"/>
      <c r="M67" s="877"/>
      <c r="N67" s="878"/>
      <c r="O67" s="878"/>
      <c r="P67" s="879"/>
      <c r="Q67" s="813"/>
      <c r="R67" s="866"/>
      <c r="S67" s="866"/>
      <c r="T67" s="867"/>
      <c r="U67" s="813"/>
      <c r="V67" s="805"/>
      <c r="W67" s="805"/>
      <c r="X67" s="807"/>
      <c r="Y67" s="871"/>
      <c r="Z67" s="872"/>
      <c r="AA67" s="873"/>
      <c r="AB67" s="45"/>
    </row>
    <row r="68" spans="1:28" ht="18" customHeight="1" x14ac:dyDescent="0.15">
      <c r="B68" s="861"/>
      <c r="C68" s="862"/>
      <c r="D68" s="863"/>
      <c r="E68" s="861"/>
      <c r="F68" s="862"/>
      <c r="G68" s="862"/>
      <c r="H68" s="863"/>
      <c r="I68" s="880"/>
      <c r="J68" s="881"/>
      <c r="K68" s="881"/>
      <c r="L68" s="882"/>
      <c r="M68" s="874"/>
      <c r="N68" s="875"/>
      <c r="O68" s="875"/>
      <c r="P68" s="876"/>
      <c r="Q68" s="812"/>
      <c r="R68" s="864"/>
      <c r="S68" s="864"/>
      <c r="T68" s="865"/>
      <c r="U68" s="812"/>
      <c r="V68" s="804"/>
      <c r="W68" s="804"/>
      <c r="X68" s="806" t="s">
        <v>756</v>
      </c>
      <c r="Y68" s="868"/>
      <c r="Z68" s="869"/>
      <c r="AA68" s="870"/>
    </row>
    <row r="69" spans="1:28" ht="18" customHeight="1" x14ac:dyDescent="0.15">
      <c r="B69" s="886"/>
      <c r="C69" s="887"/>
      <c r="D69" s="888"/>
      <c r="E69" s="889"/>
      <c r="F69" s="890"/>
      <c r="G69" s="890"/>
      <c r="H69" s="891"/>
      <c r="I69" s="883"/>
      <c r="J69" s="884"/>
      <c r="K69" s="884"/>
      <c r="L69" s="885"/>
      <c r="M69" s="877"/>
      <c r="N69" s="878"/>
      <c r="O69" s="878"/>
      <c r="P69" s="879"/>
      <c r="Q69" s="813"/>
      <c r="R69" s="866"/>
      <c r="S69" s="866"/>
      <c r="T69" s="867"/>
      <c r="U69" s="813"/>
      <c r="V69" s="805"/>
      <c r="W69" s="805"/>
      <c r="X69" s="807"/>
      <c r="Y69" s="871"/>
      <c r="Z69" s="872"/>
      <c r="AA69" s="873"/>
    </row>
    <row r="70" spans="1:28" ht="18" customHeight="1" x14ac:dyDescent="0.15">
      <c r="B70" s="861"/>
      <c r="C70" s="862"/>
      <c r="D70" s="863"/>
      <c r="E70" s="861"/>
      <c r="F70" s="862"/>
      <c r="G70" s="862"/>
      <c r="H70" s="863"/>
      <c r="I70" s="880"/>
      <c r="J70" s="881"/>
      <c r="K70" s="881"/>
      <c r="L70" s="882"/>
      <c r="M70" s="874"/>
      <c r="N70" s="875"/>
      <c r="O70" s="875"/>
      <c r="P70" s="876"/>
      <c r="Q70" s="812"/>
      <c r="R70" s="864"/>
      <c r="S70" s="864"/>
      <c r="T70" s="865"/>
      <c r="U70" s="812"/>
      <c r="V70" s="804"/>
      <c r="W70" s="804"/>
      <c r="X70" s="806" t="s">
        <v>756</v>
      </c>
      <c r="Y70" s="868"/>
      <c r="Z70" s="869"/>
      <c r="AA70" s="870"/>
    </row>
    <row r="71" spans="1:28" ht="18" customHeight="1" x14ac:dyDescent="0.15">
      <c r="B71" s="886"/>
      <c r="C71" s="887"/>
      <c r="D71" s="888"/>
      <c r="E71" s="889"/>
      <c r="F71" s="890"/>
      <c r="G71" s="890"/>
      <c r="H71" s="891"/>
      <c r="I71" s="883"/>
      <c r="J71" s="884"/>
      <c r="K71" s="884"/>
      <c r="L71" s="885"/>
      <c r="M71" s="877"/>
      <c r="N71" s="878"/>
      <c r="O71" s="878"/>
      <c r="P71" s="879"/>
      <c r="Q71" s="813"/>
      <c r="R71" s="866"/>
      <c r="S71" s="866"/>
      <c r="T71" s="867"/>
      <c r="U71" s="813"/>
      <c r="V71" s="805"/>
      <c r="W71" s="805"/>
      <c r="X71" s="807"/>
      <c r="Y71" s="871"/>
      <c r="Z71" s="872"/>
      <c r="AA71" s="873"/>
      <c r="AB71" s="45"/>
    </row>
    <row r="72" spans="1:28" ht="18" customHeight="1" x14ac:dyDescent="0.15">
      <c r="B72" s="861"/>
      <c r="C72" s="862"/>
      <c r="D72" s="863"/>
      <c r="E72" s="861"/>
      <c r="F72" s="862"/>
      <c r="G72" s="862"/>
      <c r="H72" s="863"/>
      <c r="I72" s="880"/>
      <c r="J72" s="881"/>
      <c r="K72" s="881"/>
      <c r="L72" s="882"/>
      <c r="M72" s="874"/>
      <c r="N72" s="875"/>
      <c r="O72" s="875"/>
      <c r="P72" s="876"/>
      <c r="Q72" s="812"/>
      <c r="R72" s="864"/>
      <c r="S72" s="864"/>
      <c r="T72" s="865"/>
      <c r="U72" s="812"/>
      <c r="V72" s="804"/>
      <c r="W72" s="804"/>
      <c r="X72" s="806" t="s">
        <v>756</v>
      </c>
      <c r="Y72" s="868"/>
      <c r="Z72" s="869"/>
      <c r="AA72" s="870"/>
      <c r="AB72" s="45"/>
    </row>
    <row r="73" spans="1:28" ht="18" customHeight="1" x14ac:dyDescent="0.15">
      <c r="B73" s="886"/>
      <c r="C73" s="887"/>
      <c r="D73" s="888"/>
      <c r="E73" s="889"/>
      <c r="F73" s="890"/>
      <c r="G73" s="890"/>
      <c r="H73" s="891"/>
      <c r="I73" s="883"/>
      <c r="J73" s="884"/>
      <c r="K73" s="884"/>
      <c r="L73" s="885"/>
      <c r="M73" s="877"/>
      <c r="N73" s="878"/>
      <c r="O73" s="878"/>
      <c r="P73" s="879"/>
      <c r="Q73" s="813"/>
      <c r="R73" s="866"/>
      <c r="S73" s="866"/>
      <c r="T73" s="867"/>
      <c r="U73" s="813"/>
      <c r="V73" s="805"/>
      <c r="W73" s="805"/>
      <c r="X73" s="807"/>
      <c r="Y73" s="871"/>
      <c r="Z73" s="872"/>
      <c r="AA73" s="873"/>
      <c r="AB73" s="45"/>
    </row>
    <row r="74" spans="1:28" ht="18" customHeight="1" x14ac:dyDescent="0.15">
      <c r="B74" s="861"/>
      <c r="C74" s="862"/>
      <c r="D74" s="863"/>
      <c r="E74" s="861"/>
      <c r="F74" s="862"/>
      <c r="G74" s="862"/>
      <c r="H74" s="863"/>
      <c r="I74" s="880"/>
      <c r="J74" s="881"/>
      <c r="K74" s="881"/>
      <c r="L74" s="882"/>
      <c r="M74" s="874"/>
      <c r="N74" s="875"/>
      <c r="O74" s="875"/>
      <c r="P74" s="876"/>
      <c r="Q74" s="812"/>
      <c r="R74" s="864"/>
      <c r="S74" s="864"/>
      <c r="T74" s="865"/>
      <c r="U74" s="812"/>
      <c r="V74" s="804"/>
      <c r="W74" s="804"/>
      <c r="X74" s="806" t="s">
        <v>756</v>
      </c>
      <c r="Y74" s="868"/>
      <c r="Z74" s="869"/>
      <c r="AA74" s="870"/>
    </row>
    <row r="75" spans="1:28" ht="18" customHeight="1" x14ac:dyDescent="0.15">
      <c r="B75" s="886"/>
      <c r="C75" s="887"/>
      <c r="D75" s="888"/>
      <c r="E75" s="889"/>
      <c r="F75" s="890"/>
      <c r="G75" s="890"/>
      <c r="H75" s="891"/>
      <c r="I75" s="883"/>
      <c r="J75" s="884"/>
      <c r="K75" s="884"/>
      <c r="L75" s="885"/>
      <c r="M75" s="877"/>
      <c r="N75" s="878"/>
      <c r="O75" s="878"/>
      <c r="P75" s="879"/>
      <c r="Q75" s="813"/>
      <c r="R75" s="866"/>
      <c r="S75" s="866"/>
      <c r="T75" s="867"/>
      <c r="U75" s="813"/>
      <c r="V75" s="805"/>
      <c r="W75" s="805"/>
      <c r="X75" s="807"/>
      <c r="Y75" s="871"/>
      <c r="Z75" s="872"/>
      <c r="AA75" s="873"/>
    </row>
    <row r="76" spans="1:28" ht="18" customHeight="1" x14ac:dyDescent="0.15">
      <c r="B76" s="861"/>
      <c r="C76" s="862"/>
      <c r="D76" s="863"/>
      <c r="E76" s="861"/>
      <c r="F76" s="862"/>
      <c r="G76" s="862"/>
      <c r="H76" s="863"/>
      <c r="I76" s="880"/>
      <c r="J76" s="881"/>
      <c r="K76" s="881"/>
      <c r="L76" s="882"/>
      <c r="M76" s="874"/>
      <c r="N76" s="875"/>
      <c r="O76" s="875"/>
      <c r="P76" s="876"/>
      <c r="Q76" s="812"/>
      <c r="R76" s="864"/>
      <c r="S76" s="864"/>
      <c r="T76" s="865"/>
      <c r="U76" s="812"/>
      <c r="V76" s="804"/>
      <c r="W76" s="804"/>
      <c r="X76" s="806" t="s">
        <v>756</v>
      </c>
      <c r="Y76" s="868"/>
      <c r="Z76" s="869"/>
      <c r="AA76" s="870"/>
    </row>
    <row r="77" spans="1:28" ht="18" customHeight="1" x14ac:dyDescent="0.15">
      <c r="B77" s="886"/>
      <c r="C77" s="887"/>
      <c r="D77" s="888"/>
      <c r="E77" s="889"/>
      <c r="F77" s="890"/>
      <c r="G77" s="890"/>
      <c r="H77" s="891"/>
      <c r="I77" s="883"/>
      <c r="J77" s="884"/>
      <c r="K77" s="884"/>
      <c r="L77" s="885"/>
      <c r="M77" s="877"/>
      <c r="N77" s="878"/>
      <c r="O77" s="878"/>
      <c r="P77" s="879"/>
      <c r="Q77" s="813"/>
      <c r="R77" s="866"/>
      <c r="S77" s="866"/>
      <c r="T77" s="867"/>
      <c r="U77" s="813"/>
      <c r="V77" s="805"/>
      <c r="W77" s="805"/>
      <c r="X77" s="807"/>
      <c r="Y77" s="871"/>
      <c r="Z77" s="872"/>
      <c r="AA77" s="873"/>
    </row>
    <row r="78" spans="1:28" ht="18" customHeight="1" x14ac:dyDescent="0.15">
      <c r="B78" s="861"/>
      <c r="C78" s="862"/>
      <c r="D78" s="863"/>
      <c r="E78" s="861"/>
      <c r="F78" s="862"/>
      <c r="G78" s="862"/>
      <c r="H78" s="863"/>
      <c r="I78" s="880"/>
      <c r="J78" s="881"/>
      <c r="K78" s="881"/>
      <c r="L78" s="882"/>
      <c r="M78" s="874"/>
      <c r="N78" s="875"/>
      <c r="O78" s="875"/>
      <c r="P78" s="876"/>
      <c r="Q78" s="812"/>
      <c r="R78" s="864"/>
      <c r="S78" s="864"/>
      <c r="T78" s="865"/>
      <c r="U78" s="812"/>
      <c r="V78" s="804"/>
      <c r="W78" s="804"/>
      <c r="X78" s="806" t="s">
        <v>756</v>
      </c>
      <c r="Y78" s="868"/>
      <c r="Z78" s="869"/>
      <c r="AA78" s="870"/>
    </row>
    <row r="79" spans="1:28" ht="18" customHeight="1" x14ac:dyDescent="0.15">
      <c r="B79" s="886"/>
      <c r="C79" s="887"/>
      <c r="D79" s="888"/>
      <c r="E79" s="889"/>
      <c r="F79" s="890"/>
      <c r="G79" s="890"/>
      <c r="H79" s="891"/>
      <c r="I79" s="883"/>
      <c r="J79" s="884"/>
      <c r="K79" s="884"/>
      <c r="L79" s="885"/>
      <c r="M79" s="877"/>
      <c r="N79" s="878"/>
      <c r="O79" s="878"/>
      <c r="P79" s="879"/>
      <c r="Q79" s="813"/>
      <c r="R79" s="866"/>
      <c r="S79" s="866"/>
      <c r="T79" s="867"/>
      <c r="U79" s="813"/>
      <c r="V79" s="805"/>
      <c r="W79" s="805"/>
      <c r="X79" s="807"/>
      <c r="Y79" s="871"/>
      <c r="Z79" s="872"/>
      <c r="AA79" s="873"/>
      <c r="AB79" s="50"/>
    </row>
    <row r="80" spans="1:28" ht="18" customHeight="1" x14ac:dyDescent="0.15">
      <c r="B80" s="861"/>
      <c r="C80" s="862"/>
      <c r="D80" s="863"/>
      <c r="E80" s="861"/>
      <c r="F80" s="862"/>
      <c r="G80" s="862"/>
      <c r="H80" s="863"/>
      <c r="I80" s="880"/>
      <c r="J80" s="881"/>
      <c r="K80" s="881"/>
      <c r="L80" s="882"/>
      <c r="M80" s="874"/>
      <c r="N80" s="875"/>
      <c r="O80" s="875"/>
      <c r="P80" s="876"/>
      <c r="Q80" s="812"/>
      <c r="R80" s="864"/>
      <c r="S80" s="864"/>
      <c r="T80" s="865"/>
      <c r="U80" s="812"/>
      <c r="V80" s="804"/>
      <c r="W80" s="804"/>
      <c r="X80" s="806" t="s">
        <v>756</v>
      </c>
      <c r="Y80" s="868"/>
      <c r="Z80" s="869"/>
      <c r="AA80" s="870"/>
    </row>
    <row r="81" spans="2:35" ht="18" customHeight="1" x14ac:dyDescent="0.15">
      <c r="B81" s="886"/>
      <c r="C81" s="887"/>
      <c r="D81" s="888"/>
      <c r="E81" s="889"/>
      <c r="F81" s="890"/>
      <c r="G81" s="890"/>
      <c r="H81" s="891"/>
      <c r="I81" s="883"/>
      <c r="J81" s="884"/>
      <c r="K81" s="884"/>
      <c r="L81" s="885"/>
      <c r="M81" s="877"/>
      <c r="N81" s="878"/>
      <c r="O81" s="878"/>
      <c r="P81" s="879"/>
      <c r="Q81" s="813"/>
      <c r="R81" s="866"/>
      <c r="S81" s="866"/>
      <c r="T81" s="867"/>
      <c r="U81" s="813"/>
      <c r="V81" s="805"/>
      <c r="W81" s="805"/>
      <c r="X81" s="807"/>
      <c r="Y81" s="871"/>
      <c r="Z81" s="872"/>
      <c r="AA81" s="873"/>
    </row>
    <row r="82" spans="2:35" ht="18" customHeight="1" x14ac:dyDescent="0.15">
      <c r="B82" s="861"/>
      <c r="C82" s="862"/>
      <c r="D82" s="863"/>
      <c r="E82" s="861"/>
      <c r="F82" s="862"/>
      <c r="G82" s="862"/>
      <c r="H82" s="863"/>
      <c r="I82" s="880"/>
      <c r="J82" s="881"/>
      <c r="K82" s="881"/>
      <c r="L82" s="882"/>
      <c r="M82" s="874"/>
      <c r="N82" s="875"/>
      <c r="O82" s="875"/>
      <c r="P82" s="876"/>
      <c r="Q82" s="812"/>
      <c r="R82" s="864"/>
      <c r="S82" s="864"/>
      <c r="T82" s="865"/>
      <c r="U82" s="812"/>
      <c r="V82" s="804"/>
      <c r="W82" s="804"/>
      <c r="X82" s="806" t="s">
        <v>756</v>
      </c>
      <c r="Y82" s="868"/>
      <c r="Z82" s="869"/>
      <c r="AA82" s="870"/>
    </row>
    <row r="83" spans="2:35" ht="18" customHeight="1" x14ac:dyDescent="0.15">
      <c r="B83" s="886"/>
      <c r="C83" s="887"/>
      <c r="D83" s="888"/>
      <c r="E83" s="889"/>
      <c r="F83" s="890"/>
      <c r="G83" s="890"/>
      <c r="H83" s="891"/>
      <c r="I83" s="883"/>
      <c r="J83" s="884"/>
      <c r="K83" s="884"/>
      <c r="L83" s="885"/>
      <c r="M83" s="877"/>
      <c r="N83" s="878"/>
      <c r="O83" s="878"/>
      <c r="P83" s="879"/>
      <c r="Q83" s="813"/>
      <c r="R83" s="866"/>
      <c r="S83" s="866"/>
      <c r="T83" s="867"/>
      <c r="U83" s="813"/>
      <c r="V83" s="805"/>
      <c r="W83" s="805"/>
      <c r="X83" s="807"/>
      <c r="Y83" s="871"/>
      <c r="Z83" s="872"/>
      <c r="AA83" s="873"/>
    </row>
    <row r="84" spans="2:35" ht="18" customHeight="1" x14ac:dyDescent="0.15">
      <c r="B84" s="861"/>
      <c r="C84" s="862"/>
      <c r="D84" s="863"/>
      <c r="E84" s="861"/>
      <c r="F84" s="862"/>
      <c r="G84" s="862"/>
      <c r="H84" s="863"/>
      <c r="I84" s="880"/>
      <c r="J84" s="881"/>
      <c r="K84" s="881"/>
      <c r="L84" s="882"/>
      <c r="M84" s="874"/>
      <c r="N84" s="875"/>
      <c r="O84" s="875"/>
      <c r="P84" s="876"/>
      <c r="Q84" s="812"/>
      <c r="R84" s="864"/>
      <c r="S84" s="864"/>
      <c r="T84" s="865"/>
      <c r="U84" s="812"/>
      <c r="V84" s="804"/>
      <c r="W84" s="804"/>
      <c r="X84" s="806" t="s">
        <v>756</v>
      </c>
      <c r="Y84" s="868"/>
      <c r="Z84" s="869"/>
      <c r="AA84" s="870"/>
      <c r="AE84" s="48"/>
      <c r="AI84" s="49"/>
    </row>
    <row r="85" spans="2:35" ht="18" customHeight="1" x14ac:dyDescent="0.15">
      <c r="B85" s="886"/>
      <c r="C85" s="887"/>
      <c r="D85" s="888"/>
      <c r="E85" s="889"/>
      <c r="F85" s="890"/>
      <c r="G85" s="890"/>
      <c r="H85" s="891"/>
      <c r="I85" s="883"/>
      <c r="J85" s="884"/>
      <c r="K85" s="884"/>
      <c r="L85" s="885"/>
      <c r="M85" s="877"/>
      <c r="N85" s="878"/>
      <c r="O85" s="878"/>
      <c r="P85" s="879"/>
      <c r="Q85" s="813"/>
      <c r="R85" s="866"/>
      <c r="S85" s="866"/>
      <c r="T85" s="867"/>
      <c r="U85" s="813"/>
      <c r="V85" s="805"/>
      <c r="W85" s="805"/>
      <c r="X85" s="807"/>
      <c r="Y85" s="871"/>
      <c r="Z85" s="872"/>
      <c r="AA85" s="873"/>
      <c r="AE85" s="48"/>
      <c r="AI85" s="48"/>
    </row>
    <row r="86" spans="2:35" ht="18" customHeight="1" x14ac:dyDescent="0.15">
      <c r="B86" s="861"/>
      <c r="C86" s="862"/>
      <c r="D86" s="863"/>
      <c r="E86" s="861"/>
      <c r="F86" s="862"/>
      <c r="G86" s="862"/>
      <c r="H86" s="863"/>
      <c r="I86" s="880"/>
      <c r="J86" s="881"/>
      <c r="K86" s="881"/>
      <c r="L86" s="882"/>
      <c r="M86" s="874"/>
      <c r="N86" s="875"/>
      <c r="O86" s="875"/>
      <c r="P86" s="876"/>
      <c r="Q86" s="812"/>
      <c r="R86" s="864"/>
      <c r="S86" s="864"/>
      <c r="T86" s="865"/>
      <c r="U86" s="812"/>
      <c r="V86" s="804"/>
      <c r="W86" s="804"/>
      <c r="X86" s="806" t="s">
        <v>756</v>
      </c>
      <c r="Y86" s="868"/>
      <c r="Z86" s="869"/>
      <c r="AA86" s="870"/>
      <c r="AE86" s="48"/>
      <c r="AI86" s="48"/>
    </row>
    <row r="87" spans="2:35" ht="18" customHeight="1" x14ac:dyDescent="0.15">
      <c r="B87" s="886"/>
      <c r="C87" s="887"/>
      <c r="D87" s="888"/>
      <c r="E87" s="889"/>
      <c r="F87" s="890"/>
      <c r="G87" s="890"/>
      <c r="H87" s="891"/>
      <c r="I87" s="883"/>
      <c r="J87" s="884"/>
      <c r="K87" s="884"/>
      <c r="L87" s="885"/>
      <c r="M87" s="877"/>
      <c r="N87" s="878"/>
      <c r="O87" s="878"/>
      <c r="P87" s="879"/>
      <c r="Q87" s="813"/>
      <c r="R87" s="866"/>
      <c r="S87" s="866"/>
      <c r="T87" s="867"/>
      <c r="U87" s="813"/>
      <c r="V87" s="805"/>
      <c r="W87" s="805"/>
      <c r="X87" s="807"/>
      <c r="Y87" s="871"/>
      <c r="Z87" s="872"/>
      <c r="AA87" s="873"/>
      <c r="AE87" s="48"/>
      <c r="AI87" s="48"/>
    </row>
    <row r="88" spans="2:35" ht="18" customHeight="1" x14ac:dyDescent="0.15">
      <c r="B88" s="861"/>
      <c r="C88" s="862"/>
      <c r="D88" s="863"/>
      <c r="E88" s="861"/>
      <c r="F88" s="862"/>
      <c r="G88" s="862"/>
      <c r="H88" s="863"/>
      <c r="I88" s="880"/>
      <c r="J88" s="881"/>
      <c r="K88" s="881"/>
      <c r="L88" s="882"/>
      <c r="M88" s="874"/>
      <c r="N88" s="875"/>
      <c r="O88" s="875"/>
      <c r="P88" s="876"/>
      <c r="Q88" s="812"/>
      <c r="R88" s="864"/>
      <c r="S88" s="864"/>
      <c r="T88" s="865"/>
      <c r="U88" s="416"/>
      <c r="V88" s="416"/>
      <c r="W88" s="416"/>
      <c r="X88" s="416"/>
      <c r="Y88" s="868"/>
      <c r="Z88" s="869"/>
      <c r="AA88" s="870"/>
      <c r="AE88" s="48"/>
      <c r="AI88" s="48"/>
    </row>
    <row r="89" spans="2:35" ht="18" customHeight="1" x14ac:dyDescent="0.15">
      <c r="B89" s="886"/>
      <c r="C89" s="887"/>
      <c r="D89" s="888"/>
      <c r="E89" s="889"/>
      <c r="F89" s="890"/>
      <c r="G89" s="890"/>
      <c r="H89" s="891"/>
      <c r="I89" s="883"/>
      <c r="J89" s="884"/>
      <c r="K89" s="884"/>
      <c r="L89" s="885"/>
      <c r="M89" s="877"/>
      <c r="N89" s="878"/>
      <c r="O89" s="878"/>
      <c r="P89" s="879"/>
      <c r="Q89" s="813"/>
      <c r="R89" s="866"/>
      <c r="S89" s="866"/>
      <c r="T89" s="867"/>
      <c r="U89" s="417"/>
      <c r="V89" s="417"/>
      <c r="W89" s="417"/>
      <c r="X89" s="417"/>
      <c r="Y89" s="871"/>
      <c r="Z89" s="872"/>
      <c r="AA89" s="873"/>
      <c r="AE89" s="48"/>
      <c r="AI89" s="48"/>
    </row>
    <row r="90" spans="2:35" ht="18" customHeight="1" x14ac:dyDescent="0.15">
      <c r="B90" s="861"/>
      <c r="C90" s="862"/>
      <c r="D90" s="863"/>
      <c r="E90" s="861"/>
      <c r="F90" s="862"/>
      <c r="G90" s="862"/>
      <c r="H90" s="863"/>
      <c r="I90" s="880"/>
      <c r="J90" s="881"/>
      <c r="K90" s="881"/>
      <c r="L90" s="882"/>
      <c r="M90" s="874"/>
      <c r="N90" s="875"/>
      <c r="O90" s="875"/>
      <c r="P90" s="876"/>
      <c r="Q90" s="812"/>
      <c r="R90" s="864"/>
      <c r="S90" s="864"/>
      <c r="T90" s="865"/>
      <c r="U90" s="416"/>
      <c r="V90" s="416"/>
      <c r="W90" s="416"/>
      <c r="X90" s="416"/>
      <c r="Y90" s="868"/>
      <c r="Z90" s="869"/>
      <c r="AA90" s="870"/>
      <c r="AE90" s="48"/>
      <c r="AI90" s="48"/>
    </row>
    <row r="91" spans="2:35" ht="18" customHeight="1" x14ac:dyDescent="0.15">
      <c r="B91" s="886"/>
      <c r="C91" s="887"/>
      <c r="D91" s="888"/>
      <c r="E91" s="889"/>
      <c r="F91" s="890"/>
      <c r="G91" s="890"/>
      <c r="H91" s="891"/>
      <c r="I91" s="883"/>
      <c r="J91" s="884"/>
      <c r="K91" s="884"/>
      <c r="L91" s="885"/>
      <c r="M91" s="877"/>
      <c r="N91" s="878"/>
      <c r="O91" s="878"/>
      <c r="P91" s="879"/>
      <c r="Q91" s="813"/>
      <c r="R91" s="866"/>
      <c r="S91" s="866"/>
      <c r="T91" s="867"/>
      <c r="U91" s="417"/>
      <c r="V91" s="417"/>
      <c r="W91" s="417"/>
      <c r="X91" s="417"/>
      <c r="Y91" s="871"/>
      <c r="Z91" s="872"/>
      <c r="AA91" s="873"/>
      <c r="AB91" s="43"/>
      <c r="AE91" s="48"/>
      <c r="AI91" s="48"/>
    </row>
    <row r="92" spans="2:35" ht="18" customHeight="1" x14ac:dyDescent="0.15">
      <c r="B92" s="861"/>
      <c r="C92" s="862"/>
      <c r="D92" s="863"/>
      <c r="E92" s="861"/>
      <c r="F92" s="862"/>
      <c r="G92" s="862"/>
      <c r="H92" s="863"/>
      <c r="I92" s="880"/>
      <c r="J92" s="881"/>
      <c r="K92" s="881"/>
      <c r="L92" s="882"/>
      <c r="M92" s="874"/>
      <c r="N92" s="875"/>
      <c r="O92" s="875"/>
      <c r="P92" s="876"/>
      <c r="Q92" s="812"/>
      <c r="R92" s="864"/>
      <c r="S92" s="864"/>
      <c r="T92" s="865"/>
      <c r="U92" s="416"/>
      <c r="V92" s="416"/>
      <c r="W92" s="416"/>
      <c r="X92" s="416"/>
      <c r="Y92" s="868"/>
      <c r="Z92" s="869"/>
      <c r="AA92" s="870"/>
      <c r="AE92" s="48"/>
      <c r="AI92" s="48"/>
    </row>
    <row r="93" spans="2:35" ht="18" customHeight="1" x14ac:dyDescent="0.15">
      <c r="B93" s="886"/>
      <c r="C93" s="887"/>
      <c r="D93" s="888"/>
      <c r="E93" s="889"/>
      <c r="F93" s="890"/>
      <c r="G93" s="890"/>
      <c r="H93" s="891"/>
      <c r="I93" s="883"/>
      <c r="J93" s="884"/>
      <c r="K93" s="884"/>
      <c r="L93" s="885"/>
      <c r="M93" s="877"/>
      <c r="N93" s="878"/>
      <c r="O93" s="878"/>
      <c r="P93" s="879"/>
      <c r="Q93" s="813"/>
      <c r="R93" s="866"/>
      <c r="S93" s="866"/>
      <c r="T93" s="867"/>
      <c r="U93" s="417"/>
      <c r="V93" s="417"/>
      <c r="W93" s="417"/>
      <c r="X93" s="417"/>
      <c r="Y93" s="871"/>
      <c r="Z93" s="872"/>
      <c r="AA93" s="873"/>
      <c r="AE93" s="48"/>
      <c r="AI93" s="48"/>
    </row>
    <row r="94" spans="2:35" ht="18" customHeight="1" x14ac:dyDescent="0.15">
      <c r="B94" s="861"/>
      <c r="C94" s="862"/>
      <c r="D94" s="863"/>
      <c r="E94" s="861"/>
      <c r="F94" s="862"/>
      <c r="G94" s="862"/>
      <c r="H94" s="863"/>
      <c r="I94" s="880"/>
      <c r="J94" s="881"/>
      <c r="K94" s="881"/>
      <c r="L94" s="882"/>
      <c r="M94" s="874"/>
      <c r="N94" s="875"/>
      <c r="O94" s="875"/>
      <c r="P94" s="876"/>
      <c r="Q94" s="812"/>
      <c r="R94" s="864"/>
      <c r="S94" s="864"/>
      <c r="T94" s="865"/>
      <c r="U94" s="416"/>
      <c r="V94" s="416"/>
      <c r="W94" s="416"/>
      <c r="X94" s="416"/>
      <c r="Y94" s="868"/>
      <c r="Z94" s="869"/>
      <c r="AA94" s="870"/>
      <c r="AE94" s="48"/>
      <c r="AI94" s="48"/>
    </row>
    <row r="95" spans="2:35" ht="18" customHeight="1" x14ac:dyDescent="0.15">
      <c r="B95" s="886"/>
      <c r="C95" s="887"/>
      <c r="D95" s="888"/>
      <c r="E95" s="889"/>
      <c r="F95" s="890"/>
      <c r="G95" s="890"/>
      <c r="H95" s="891"/>
      <c r="I95" s="883"/>
      <c r="J95" s="884"/>
      <c r="K95" s="884"/>
      <c r="L95" s="885"/>
      <c r="M95" s="877"/>
      <c r="N95" s="878"/>
      <c r="O95" s="878"/>
      <c r="P95" s="879"/>
      <c r="Q95" s="813"/>
      <c r="R95" s="866"/>
      <c r="S95" s="866"/>
      <c r="T95" s="867"/>
      <c r="U95" s="417"/>
      <c r="V95" s="417"/>
      <c r="W95" s="417"/>
      <c r="X95" s="417"/>
      <c r="Y95" s="871"/>
      <c r="Z95" s="872"/>
      <c r="AA95" s="873"/>
      <c r="AE95" s="48"/>
      <c r="AI95" s="48"/>
    </row>
    <row r="96" spans="2:35" ht="18" customHeight="1" x14ac:dyDescent="0.15">
      <c r="B96" s="861"/>
      <c r="C96" s="862"/>
      <c r="D96" s="863"/>
      <c r="E96" s="861"/>
      <c r="F96" s="862"/>
      <c r="G96" s="862"/>
      <c r="H96" s="863"/>
      <c r="I96" s="880"/>
      <c r="J96" s="881"/>
      <c r="K96" s="881"/>
      <c r="L96" s="882"/>
      <c r="M96" s="874"/>
      <c r="N96" s="875"/>
      <c r="O96" s="875"/>
      <c r="P96" s="876"/>
      <c r="Q96" s="812"/>
      <c r="R96" s="864"/>
      <c r="S96" s="864"/>
      <c r="T96" s="865"/>
      <c r="U96" s="416"/>
      <c r="V96" s="416"/>
      <c r="W96" s="416"/>
      <c r="X96" s="416"/>
      <c r="Y96" s="868"/>
      <c r="Z96" s="869"/>
      <c r="AA96" s="870"/>
      <c r="AE96" s="48"/>
      <c r="AI96" s="48"/>
    </row>
    <row r="97" spans="2:35" ht="18" customHeight="1" x14ac:dyDescent="0.15">
      <c r="B97" s="886"/>
      <c r="C97" s="887"/>
      <c r="D97" s="888"/>
      <c r="E97" s="889"/>
      <c r="F97" s="890"/>
      <c r="G97" s="890"/>
      <c r="H97" s="891"/>
      <c r="I97" s="883"/>
      <c r="J97" s="884"/>
      <c r="K97" s="884"/>
      <c r="L97" s="885"/>
      <c r="M97" s="877"/>
      <c r="N97" s="878"/>
      <c r="O97" s="878"/>
      <c r="P97" s="879"/>
      <c r="Q97" s="813"/>
      <c r="R97" s="866"/>
      <c r="S97" s="866"/>
      <c r="T97" s="867"/>
      <c r="U97" s="417"/>
      <c r="V97" s="417"/>
      <c r="W97" s="417"/>
      <c r="X97" s="417"/>
      <c r="Y97" s="871"/>
      <c r="Z97" s="872"/>
      <c r="AA97" s="873"/>
      <c r="AE97" s="48"/>
      <c r="AI97" s="47"/>
    </row>
    <row r="98" spans="2:35" ht="18" customHeight="1" x14ac:dyDescent="0.15">
      <c r="B98" s="861"/>
      <c r="C98" s="862"/>
      <c r="D98" s="863"/>
      <c r="E98" s="861"/>
      <c r="F98" s="862"/>
      <c r="G98" s="862"/>
      <c r="H98" s="863"/>
      <c r="I98" s="880"/>
      <c r="J98" s="881"/>
      <c r="K98" s="881"/>
      <c r="L98" s="882"/>
      <c r="M98" s="874"/>
      <c r="N98" s="875"/>
      <c r="O98" s="875"/>
      <c r="P98" s="876"/>
      <c r="Q98" s="812"/>
      <c r="R98" s="864"/>
      <c r="S98" s="864"/>
      <c r="T98" s="865"/>
      <c r="U98" s="416"/>
      <c r="V98" s="416"/>
      <c r="W98" s="416"/>
      <c r="X98" s="416"/>
      <c r="Y98" s="868"/>
      <c r="Z98" s="869"/>
      <c r="AA98" s="870"/>
      <c r="AE98" s="48"/>
    </row>
    <row r="99" spans="2:35" ht="18" customHeight="1" x14ac:dyDescent="0.15">
      <c r="B99" s="886"/>
      <c r="C99" s="887"/>
      <c r="D99" s="888"/>
      <c r="E99" s="889"/>
      <c r="F99" s="890"/>
      <c r="G99" s="890"/>
      <c r="H99" s="891"/>
      <c r="I99" s="883"/>
      <c r="J99" s="884"/>
      <c r="K99" s="884"/>
      <c r="L99" s="885"/>
      <c r="M99" s="877"/>
      <c r="N99" s="878"/>
      <c r="O99" s="878"/>
      <c r="P99" s="879"/>
      <c r="Q99" s="813"/>
      <c r="R99" s="866"/>
      <c r="S99" s="866"/>
      <c r="T99" s="867"/>
      <c r="U99" s="417"/>
      <c r="V99" s="417"/>
      <c r="W99" s="417"/>
      <c r="X99" s="417"/>
      <c r="Y99" s="871"/>
      <c r="Z99" s="872"/>
      <c r="AA99" s="873"/>
      <c r="AE99" s="48"/>
    </row>
    <row r="100" spans="2:35" ht="18" customHeight="1" x14ac:dyDescent="0.15">
      <c r="B100" s="861"/>
      <c r="C100" s="862"/>
      <c r="D100" s="863"/>
      <c r="E100" s="861"/>
      <c r="F100" s="862"/>
      <c r="G100" s="862"/>
      <c r="H100" s="863"/>
      <c r="I100" s="880"/>
      <c r="J100" s="881"/>
      <c r="K100" s="881"/>
      <c r="L100" s="882"/>
      <c r="M100" s="874"/>
      <c r="N100" s="875"/>
      <c r="O100" s="875"/>
      <c r="P100" s="876"/>
      <c r="Q100" s="812"/>
      <c r="R100" s="864"/>
      <c r="S100" s="864"/>
      <c r="T100" s="865"/>
      <c r="U100" s="416"/>
      <c r="V100" s="416"/>
      <c r="W100" s="416"/>
      <c r="X100" s="416"/>
      <c r="Y100" s="868"/>
      <c r="Z100" s="869"/>
      <c r="AA100" s="870"/>
      <c r="AE100" s="48"/>
    </row>
    <row r="101" spans="2:35" ht="18" customHeight="1" x14ac:dyDescent="0.15">
      <c r="B101" s="886"/>
      <c r="C101" s="887"/>
      <c r="D101" s="888"/>
      <c r="E101" s="889"/>
      <c r="F101" s="890"/>
      <c r="G101" s="890"/>
      <c r="H101" s="891"/>
      <c r="I101" s="883"/>
      <c r="J101" s="884"/>
      <c r="K101" s="884"/>
      <c r="L101" s="885"/>
      <c r="M101" s="877"/>
      <c r="N101" s="878"/>
      <c r="O101" s="878"/>
      <c r="P101" s="879"/>
      <c r="Q101" s="813"/>
      <c r="R101" s="866"/>
      <c r="S101" s="866"/>
      <c r="T101" s="867"/>
      <c r="U101" s="417"/>
      <c r="V101" s="417"/>
      <c r="W101" s="417"/>
      <c r="X101" s="417"/>
      <c r="Y101" s="871"/>
      <c r="Z101" s="872"/>
      <c r="AA101" s="873"/>
      <c r="AE101" s="48"/>
    </row>
    <row r="102" spans="2:35" ht="18" customHeight="1" x14ac:dyDescent="0.15">
      <c r="B102" s="861"/>
      <c r="C102" s="862"/>
      <c r="D102" s="863"/>
      <c r="E102" s="861"/>
      <c r="F102" s="862"/>
      <c r="G102" s="862"/>
      <c r="H102" s="863"/>
      <c r="I102" s="880"/>
      <c r="J102" s="881"/>
      <c r="K102" s="881"/>
      <c r="L102" s="882"/>
      <c r="M102" s="874"/>
      <c r="N102" s="875"/>
      <c r="O102" s="875"/>
      <c r="P102" s="876"/>
      <c r="Q102" s="812"/>
      <c r="R102" s="864"/>
      <c r="S102" s="864"/>
      <c r="T102" s="865"/>
      <c r="U102" s="416"/>
      <c r="V102" s="416"/>
      <c r="W102" s="416"/>
      <c r="X102" s="416"/>
      <c r="Y102" s="868"/>
      <c r="Z102" s="869"/>
      <c r="AA102" s="870"/>
      <c r="AE102" s="48"/>
    </row>
    <row r="103" spans="2:35" ht="18" customHeight="1" x14ac:dyDescent="0.15">
      <c r="B103" s="886"/>
      <c r="C103" s="887"/>
      <c r="D103" s="888"/>
      <c r="E103" s="889"/>
      <c r="F103" s="890"/>
      <c r="G103" s="890"/>
      <c r="H103" s="891"/>
      <c r="I103" s="883"/>
      <c r="J103" s="884"/>
      <c r="K103" s="884"/>
      <c r="L103" s="885"/>
      <c r="M103" s="877"/>
      <c r="N103" s="878"/>
      <c r="O103" s="878"/>
      <c r="P103" s="879"/>
      <c r="Q103" s="813"/>
      <c r="R103" s="866"/>
      <c r="S103" s="866"/>
      <c r="T103" s="867"/>
      <c r="U103" s="417"/>
      <c r="V103" s="417"/>
      <c r="W103" s="417"/>
      <c r="X103" s="417"/>
      <c r="Y103" s="871"/>
      <c r="Z103" s="872"/>
      <c r="AA103" s="873"/>
      <c r="AE103" s="48"/>
    </row>
    <row r="104" spans="2:35" ht="18" customHeight="1" x14ac:dyDescent="0.15">
      <c r="B104" s="861"/>
      <c r="C104" s="862"/>
      <c r="D104" s="863"/>
      <c r="E104" s="861"/>
      <c r="F104" s="862"/>
      <c r="G104" s="862"/>
      <c r="H104" s="863"/>
      <c r="I104" s="880"/>
      <c r="J104" s="881"/>
      <c r="K104" s="881"/>
      <c r="L104" s="882"/>
      <c r="M104" s="874"/>
      <c r="N104" s="875"/>
      <c r="O104" s="875"/>
      <c r="P104" s="876"/>
      <c r="Q104" s="812"/>
      <c r="R104" s="864"/>
      <c r="S104" s="864"/>
      <c r="T104" s="865"/>
      <c r="U104" s="416"/>
      <c r="V104" s="416"/>
      <c r="W104" s="416"/>
      <c r="X104" s="416"/>
      <c r="Y104" s="868"/>
      <c r="Z104" s="869"/>
      <c r="AA104" s="870"/>
      <c r="AE104" s="48"/>
    </row>
    <row r="105" spans="2:35" ht="18" customHeight="1" x14ac:dyDescent="0.15">
      <c r="B105" s="886"/>
      <c r="C105" s="887"/>
      <c r="D105" s="888"/>
      <c r="E105" s="889"/>
      <c r="F105" s="890"/>
      <c r="G105" s="890"/>
      <c r="H105" s="891"/>
      <c r="I105" s="883"/>
      <c r="J105" s="884"/>
      <c r="K105" s="884"/>
      <c r="L105" s="885"/>
      <c r="M105" s="877"/>
      <c r="N105" s="878"/>
      <c r="O105" s="878"/>
      <c r="P105" s="879"/>
      <c r="Q105" s="813"/>
      <c r="R105" s="866"/>
      <c r="S105" s="866"/>
      <c r="T105" s="867"/>
      <c r="U105" s="417"/>
      <c r="V105" s="417"/>
      <c r="W105" s="417"/>
      <c r="X105" s="417"/>
      <c r="Y105" s="871"/>
      <c r="Z105" s="872"/>
      <c r="AA105" s="873"/>
      <c r="AB105" s="41"/>
      <c r="AE105" s="48"/>
    </row>
    <row r="106" spans="2:35" ht="18" customHeight="1" x14ac:dyDescent="0.15">
      <c r="B106" s="861"/>
      <c r="C106" s="862"/>
      <c r="D106" s="863"/>
      <c r="E106" s="861"/>
      <c r="F106" s="862"/>
      <c r="G106" s="862"/>
      <c r="H106" s="863"/>
      <c r="I106" s="880"/>
      <c r="J106" s="881"/>
      <c r="K106" s="881"/>
      <c r="L106" s="882"/>
      <c r="M106" s="874"/>
      <c r="N106" s="875"/>
      <c r="O106" s="875"/>
      <c r="P106" s="876"/>
      <c r="Q106" s="812"/>
      <c r="R106" s="864"/>
      <c r="S106" s="864"/>
      <c r="T106" s="865"/>
      <c r="U106" s="416"/>
      <c r="V106" s="416"/>
      <c r="W106" s="416"/>
      <c r="X106" s="416"/>
      <c r="Y106" s="868"/>
      <c r="Z106" s="869"/>
      <c r="AA106" s="870"/>
      <c r="AB106" s="41"/>
      <c r="AE106" s="48"/>
    </row>
    <row r="107" spans="2:35" ht="18" customHeight="1" x14ac:dyDescent="0.15">
      <c r="B107" s="886"/>
      <c r="C107" s="887"/>
      <c r="D107" s="888"/>
      <c r="E107" s="889"/>
      <c r="F107" s="890"/>
      <c r="G107" s="890"/>
      <c r="H107" s="891"/>
      <c r="I107" s="883"/>
      <c r="J107" s="884"/>
      <c r="K107" s="884"/>
      <c r="L107" s="885"/>
      <c r="M107" s="877"/>
      <c r="N107" s="878"/>
      <c r="O107" s="878"/>
      <c r="P107" s="879"/>
      <c r="Q107" s="813"/>
      <c r="R107" s="866"/>
      <c r="S107" s="866"/>
      <c r="T107" s="867"/>
      <c r="U107" s="417"/>
      <c r="V107" s="417"/>
      <c r="W107" s="417"/>
      <c r="X107" s="417"/>
      <c r="Y107" s="871"/>
      <c r="Z107" s="872"/>
      <c r="AA107" s="873"/>
      <c r="AB107" s="46"/>
      <c r="AE107" s="48"/>
    </row>
    <row r="108" spans="2:35" ht="18" customHeight="1" x14ac:dyDescent="0.15">
      <c r="B108" s="861"/>
      <c r="C108" s="862"/>
      <c r="D108" s="863"/>
      <c r="E108" s="861"/>
      <c r="F108" s="862"/>
      <c r="G108" s="862"/>
      <c r="H108" s="863"/>
      <c r="I108" s="880"/>
      <c r="J108" s="881"/>
      <c r="K108" s="881"/>
      <c r="L108" s="882"/>
      <c r="M108" s="874"/>
      <c r="N108" s="875"/>
      <c r="O108" s="875"/>
      <c r="P108" s="876"/>
      <c r="Q108" s="812"/>
      <c r="R108" s="864"/>
      <c r="S108" s="864"/>
      <c r="T108" s="865"/>
      <c r="U108" s="416"/>
      <c r="V108" s="416"/>
      <c r="W108" s="416"/>
      <c r="X108" s="416"/>
      <c r="Y108" s="868"/>
      <c r="Z108" s="869"/>
      <c r="AA108" s="870"/>
    </row>
    <row r="109" spans="2:35" ht="18" customHeight="1" x14ac:dyDescent="0.15">
      <c r="B109" s="886"/>
      <c r="C109" s="887"/>
      <c r="D109" s="888"/>
      <c r="E109" s="889"/>
      <c r="F109" s="890"/>
      <c r="G109" s="890"/>
      <c r="H109" s="891"/>
      <c r="I109" s="883"/>
      <c r="J109" s="884"/>
      <c r="K109" s="884"/>
      <c r="L109" s="885"/>
      <c r="M109" s="877"/>
      <c r="N109" s="878"/>
      <c r="O109" s="878"/>
      <c r="P109" s="879"/>
      <c r="Q109" s="813"/>
      <c r="R109" s="866"/>
      <c r="S109" s="866"/>
      <c r="T109" s="867"/>
      <c r="U109" s="417"/>
      <c r="V109" s="417"/>
      <c r="W109" s="417"/>
      <c r="X109" s="417"/>
      <c r="Y109" s="871"/>
      <c r="Z109" s="872"/>
      <c r="AA109" s="873"/>
    </row>
    <row r="110" spans="2:35" ht="18" customHeight="1" x14ac:dyDescent="0.15">
      <c r="B110" s="861"/>
      <c r="C110" s="862"/>
      <c r="D110" s="863"/>
      <c r="E110" s="861"/>
      <c r="F110" s="862"/>
      <c r="G110" s="862"/>
      <c r="H110" s="863"/>
      <c r="I110" s="880"/>
      <c r="J110" s="881"/>
      <c r="K110" s="881"/>
      <c r="L110" s="882"/>
      <c r="M110" s="874"/>
      <c r="N110" s="875"/>
      <c r="O110" s="875"/>
      <c r="P110" s="876"/>
      <c r="Q110" s="812"/>
      <c r="R110" s="864"/>
      <c r="S110" s="864"/>
      <c r="T110" s="865"/>
      <c r="U110" s="416"/>
      <c r="V110" s="416"/>
      <c r="W110" s="416"/>
      <c r="X110" s="416"/>
      <c r="Y110" s="868"/>
      <c r="Z110" s="869"/>
      <c r="AA110" s="870"/>
    </row>
    <row r="111" spans="2:35" ht="18" customHeight="1" x14ac:dyDescent="0.15">
      <c r="B111" s="886"/>
      <c r="C111" s="887"/>
      <c r="D111" s="888"/>
      <c r="E111" s="889"/>
      <c r="F111" s="890"/>
      <c r="G111" s="890"/>
      <c r="H111" s="891"/>
      <c r="I111" s="883"/>
      <c r="J111" s="884"/>
      <c r="K111" s="884"/>
      <c r="L111" s="885"/>
      <c r="M111" s="877"/>
      <c r="N111" s="878"/>
      <c r="O111" s="878"/>
      <c r="P111" s="879"/>
      <c r="Q111" s="813"/>
      <c r="R111" s="866"/>
      <c r="S111" s="866"/>
      <c r="T111" s="867"/>
      <c r="U111" s="417"/>
      <c r="V111" s="417"/>
      <c r="W111" s="417"/>
      <c r="X111" s="417"/>
      <c r="Y111" s="871"/>
      <c r="Z111" s="872"/>
      <c r="AA111" s="873"/>
    </row>
    <row r="112" spans="2:35" ht="18" customHeight="1" x14ac:dyDescent="0.15">
      <c r="B112" s="861"/>
      <c r="C112" s="862"/>
      <c r="D112" s="863"/>
      <c r="E112" s="861"/>
      <c r="F112" s="862"/>
      <c r="G112" s="862"/>
      <c r="H112" s="863"/>
      <c r="I112" s="880"/>
      <c r="J112" s="881"/>
      <c r="K112" s="881"/>
      <c r="L112" s="882"/>
      <c r="M112" s="874"/>
      <c r="N112" s="875"/>
      <c r="O112" s="875"/>
      <c r="P112" s="876"/>
      <c r="Q112" s="812"/>
      <c r="R112" s="864"/>
      <c r="S112" s="864"/>
      <c r="T112" s="865"/>
      <c r="U112" s="416"/>
      <c r="V112" s="416"/>
      <c r="W112" s="416"/>
      <c r="X112" s="416"/>
      <c r="Y112" s="868"/>
      <c r="Z112" s="869"/>
      <c r="AA112" s="870"/>
    </row>
    <row r="113" spans="2:27" ht="18" customHeight="1" x14ac:dyDescent="0.15">
      <c r="B113" s="886"/>
      <c r="C113" s="887"/>
      <c r="D113" s="888"/>
      <c r="E113" s="889"/>
      <c r="F113" s="890"/>
      <c r="G113" s="890"/>
      <c r="H113" s="891"/>
      <c r="I113" s="883"/>
      <c r="J113" s="884"/>
      <c r="K113" s="884"/>
      <c r="L113" s="885"/>
      <c r="M113" s="877"/>
      <c r="N113" s="878"/>
      <c r="O113" s="878"/>
      <c r="P113" s="879"/>
      <c r="Q113" s="813"/>
      <c r="R113" s="866"/>
      <c r="S113" s="866"/>
      <c r="T113" s="867"/>
      <c r="U113" s="417"/>
      <c r="V113" s="417"/>
      <c r="W113" s="417"/>
      <c r="X113" s="417"/>
      <c r="Y113" s="871"/>
      <c r="Z113" s="872"/>
      <c r="AA113" s="873"/>
    </row>
    <row r="114" spans="2:27" ht="18" customHeight="1" x14ac:dyDescent="0.15">
      <c r="B114" s="861"/>
      <c r="C114" s="862"/>
      <c r="D114" s="863"/>
      <c r="E114" s="861"/>
      <c r="F114" s="862"/>
      <c r="G114" s="862"/>
      <c r="H114" s="863"/>
      <c r="I114" s="880"/>
      <c r="J114" s="881"/>
      <c r="K114" s="881"/>
      <c r="L114" s="882"/>
      <c r="M114" s="874"/>
      <c r="N114" s="875"/>
      <c r="O114" s="875"/>
      <c r="P114" s="876"/>
      <c r="Q114" s="812"/>
      <c r="R114" s="864"/>
      <c r="S114" s="864"/>
      <c r="T114" s="865"/>
      <c r="U114" s="416"/>
      <c r="V114" s="416"/>
      <c r="W114" s="416"/>
      <c r="X114" s="416"/>
      <c r="Y114" s="868"/>
      <c r="Z114" s="869"/>
      <c r="AA114" s="870"/>
    </row>
    <row r="115" spans="2:27" ht="18" customHeight="1" x14ac:dyDescent="0.15">
      <c r="B115" s="886"/>
      <c r="C115" s="887"/>
      <c r="D115" s="888"/>
      <c r="E115" s="889"/>
      <c r="F115" s="890"/>
      <c r="G115" s="890"/>
      <c r="H115" s="891"/>
      <c r="I115" s="883"/>
      <c r="J115" s="884"/>
      <c r="K115" s="884"/>
      <c r="L115" s="885"/>
      <c r="M115" s="877"/>
      <c r="N115" s="878"/>
      <c r="O115" s="878"/>
      <c r="P115" s="879"/>
      <c r="Q115" s="813"/>
      <c r="R115" s="866"/>
      <c r="S115" s="866"/>
      <c r="T115" s="867"/>
      <c r="U115" s="417"/>
      <c r="V115" s="417"/>
      <c r="W115" s="417"/>
      <c r="X115" s="417"/>
      <c r="Y115" s="871"/>
      <c r="Z115" s="872"/>
      <c r="AA115" s="873"/>
    </row>
    <row r="116" spans="2:27" ht="18" customHeight="1" x14ac:dyDescent="0.15">
      <c r="B116" s="861"/>
      <c r="C116" s="862"/>
      <c r="D116" s="863"/>
      <c r="E116" s="861"/>
      <c r="F116" s="862"/>
      <c r="G116" s="862"/>
      <c r="H116" s="863"/>
      <c r="I116" s="880"/>
      <c r="J116" s="881"/>
      <c r="K116" s="881"/>
      <c r="L116" s="882"/>
      <c r="M116" s="874"/>
      <c r="N116" s="875"/>
      <c r="O116" s="875"/>
      <c r="P116" s="876"/>
      <c r="Q116" s="812"/>
      <c r="R116" s="864"/>
      <c r="S116" s="864"/>
      <c r="T116" s="865"/>
      <c r="U116" s="416"/>
      <c r="V116" s="416"/>
      <c r="W116" s="416"/>
      <c r="X116" s="416"/>
      <c r="Y116" s="868"/>
      <c r="Z116" s="869"/>
      <c r="AA116" s="870"/>
    </row>
    <row r="117" spans="2:27" ht="18" customHeight="1" x14ac:dyDescent="0.15">
      <c r="B117" s="886"/>
      <c r="C117" s="887"/>
      <c r="D117" s="888"/>
      <c r="E117" s="889"/>
      <c r="F117" s="890"/>
      <c r="G117" s="890"/>
      <c r="H117" s="891"/>
      <c r="I117" s="883"/>
      <c r="J117" s="884"/>
      <c r="K117" s="884"/>
      <c r="L117" s="885"/>
      <c r="M117" s="877"/>
      <c r="N117" s="878"/>
      <c r="O117" s="878"/>
      <c r="P117" s="879"/>
      <c r="Q117" s="813"/>
      <c r="R117" s="866"/>
      <c r="S117" s="866"/>
      <c r="T117" s="867"/>
      <c r="U117" s="417"/>
      <c r="V117" s="417"/>
      <c r="W117" s="417"/>
      <c r="X117" s="417"/>
      <c r="Y117" s="871"/>
      <c r="Z117" s="872"/>
      <c r="AA117" s="873"/>
    </row>
    <row r="118" spans="2:27" ht="18" customHeight="1" x14ac:dyDescent="0.15">
      <c r="B118" s="861"/>
      <c r="C118" s="862"/>
      <c r="D118" s="863"/>
      <c r="E118" s="861"/>
      <c r="F118" s="862"/>
      <c r="G118" s="862"/>
      <c r="H118" s="863"/>
      <c r="I118" s="880"/>
      <c r="J118" s="881"/>
      <c r="K118" s="881"/>
      <c r="L118" s="882"/>
      <c r="M118" s="874"/>
      <c r="N118" s="875"/>
      <c r="O118" s="875"/>
      <c r="P118" s="876"/>
      <c r="Q118" s="812"/>
      <c r="R118" s="864"/>
      <c r="S118" s="864"/>
      <c r="T118" s="865"/>
      <c r="U118" s="416"/>
      <c r="V118" s="416"/>
      <c r="W118" s="416"/>
      <c r="X118" s="416"/>
      <c r="Y118" s="868"/>
      <c r="Z118" s="869"/>
      <c r="AA118" s="870"/>
    </row>
    <row r="119" spans="2:27" ht="18" customHeight="1" x14ac:dyDescent="0.15">
      <c r="B119" s="886"/>
      <c r="C119" s="887"/>
      <c r="D119" s="888"/>
      <c r="E119" s="889"/>
      <c r="F119" s="890"/>
      <c r="G119" s="890"/>
      <c r="H119" s="891"/>
      <c r="I119" s="883"/>
      <c r="J119" s="884"/>
      <c r="K119" s="884"/>
      <c r="L119" s="885"/>
      <c r="M119" s="877"/>
      <c r="N119" s="878"/>
      <c r="O119" s="878"/>
      <c r="P119" s="879"/>
      <c r="Q119" s="813"/>
      <c r="R119" s="866"/>
      <c r="S119" s="866"/>
      <c r="T119" s="867"/>
      <c r="U119" s="417"/>
      <c r="V119" s="417"/>
      <c r="W119" s="417"/>
      <c r="X119" s="417"/>
      <c r="Y119" s="871"/>
      <c r="Z119" s="872"/>
      <c r="AA119" s="873"/>
    </row>
    <row r="120" spans="2:27" ht="18" customHeight="1" x14ac:dyDescent="0.15">
      <c r="B120" s="861"/>
      <c r="C120" s="862"/>
      <c r="D120" s="863"/>
      <c r="E120" s="861"/>
      <c r="F120" s="862"/>
      <c r="G120" s="862"/>
      <c r="H120" s="863"/>
      <c r="I120" s="880"/>
      <c r="J120" s="881"/>
      <c r="K120" s="881"/>
      <c r="L120" s="882"/>
      <c r="M120" s="874"/>
      <c r="N120" s="875"/>
      <c r="O120" s="875"/>
      <c r="P120" s="876"/>
      <c r="Q120" s="812"/>
      <c r="R120" s="864"/>
      <c r="S120" s="864"/>
      <c r="T120" s="865"/>
      <c r="U120" s="416"/>
      <c r="V120" s="416"/>
      <c r="W120" s="416"/>
      <c r="X120" s="416"/>
      <c r="Y120" s="868"/>
      <c r="Z120" s="869"/>
      <c r="AA120" s="870"/>
    </row>
    <row r="121" spans="2:27" ht="18" customHeight="1" x14ac:dyDescent="0.15">
      <c r="B121" s="886"/>
      <c r="C121" s="887"/>
      <c r="D121" s="888"/>
      <c r="E121" s="889"/>
      <c r="F121" s="890"/>
      <c r="G121" s="890"/>
      <c r="H121" s="891"/>
      <c r="I121" s="883"/>
      <c r="J121" s="884"/>
      <c r="K121" s="884"/>
      <c r="L121" s="885"/>
      <c r="M121" s="877"/>
      <c r="N121" s="878"/>
      <c r="O121" s="878"/>
      <c r="P121" s="879"/>
      <c r="Q121" s="813"/>
      <c r="R121" s="866"/>
      <c r="S121" s="866"/>
      <c r="T121" s="867"/>
      <c r="U121" s="417"/>
      <c r="V121" s="417"/>
      <c r="W121" s="417"/>
      <c r="X121" s="417"/>
      <c r="Y121" s="871"/>
      <c r="Z121" s="872"/>
      <c r="AA121" s="873"/>
    </row>
    <row r="122" spans="2:27" ht="18" customHeight="1" x14ac:dyDescent="0.15">
      <c r="B122" s="861"/>
      <c r="C122" s="862"/>
      <c r="D122" s="863"/>
      <c r="E122" s="861"/>
      <c r="F122" s="862"/>
      <c r="G122" s="862"/>
      <c r="H122" s="863"/>
      <c r="I122" s="880"/>
      <c r="J122" s="881"/>
      <c r="K122" s="881"/>
      <c r="L122" s="882"/>
      <c r="M122" s="874"/>
      <c r="N122" s="875"/>
      <c r="O122" s="875"/>
      <c r="P122" s="876"/>
      <c r="Q122" s="812"/>
      <c r="R122" s="864"/>
      <c r="S122" s="864"/>
      <c r="T122" s="865"/>
      <c r="U122" s="416"/>
      <c r="V122" s="416"/>
      <c r="W122" s="416"/>
      <c r="X122" s="416"/>
      <c r="Y122" s="868"/>
      <c r="Z122" s="869"/>
      <c r="AA122" s="870"/>
    </row>
    <row r="123" spans="2:27" ht="18" customHeight="1" x14ac:dyDescent="0.15">
      <c r="B123" s="886"/>
      <c r="C123" s="887"/>
      <c r="D123" s="888"/>
      <c r="E123" s="889"/>
      <c r="F123" s="890"/>
      <c r="G123" s="890"/>
      <c r="H123" s="891"/>
      <c r="I123" s="883"/>
      <c r="J123" s="884"/>
      <c r="K123" s="884"/>
      <c r="L123" s="885"/>
      <c r="M123" s="877"/>
      <c r="N123" s="878"/>
      <c r="O123" s="878"/>
      <c r="P123" s="879"/>
      <c r="Q123" s="813"/>
      <c r="R123" s="866"/>
      <c r="S123" s="866"/>
      <c r="T123" s="867"/>
      <c r="U123" s="417"/>
      <c r="V123" s="417"/>
      <c r="W123" s="417"/>
      <c r="X123" s="417"/>
      <c r="Y123" s="871"/>
      <c r="Z123" s="872"/>
      <c r="AA123" s="873"/>
    </row>
    <row r="124" spans="2:27" ht="18" customHeight="1" x14ac:dyDescent="0.15">
      <c r="B124" s="861"/>
      <c r="C124" s="862"/>
      <c r="D124" s="863"/>
      <c r="E124" s="861"/>
      <c r="F124" s="862"/>
      <c r="G124" s="862"/>
      <c r="H124" s="863"/>
      <c r="I124" s="880"/>
      <c r="J124" s="881"/>
      <c r="K124" s="881"/>
      <c r="L124" s="882"/>
      <c r="M124" s="874"/>
      <c r="N124" s="875"/>
      <c r="O124" s="875"/>
      <c r="P124" s="876"/>
      <c r="Q124" s="812"/>
      <c r="R124" s="864"/>
      <c r="S124" s="864"/>
      <c r="T124" s="865"/>
      <c r="U124" s="416"/>
      <c r="V124" s="416"/>
      <c r="W124" s="416"/>
      <c r="X124" s="416"/>
      <c r="Y124" s="868"/>
      <c r="Z124" s="869"/>
      <c r="AA124" s="870"/>
    </row>
    <row r="125" spans="2:27" ht="18" customHeight="1" x14ac:dyDescent="0.15">
      <c r="B125" s="886"/>
      <c r="C125" s="887"/>
      <c r="D125" s="888"/>
      <c r="E125" s="889"/>
      <c r="F125" s="890"/>
      <c r="G125" s="890"/>
      <c r="H125" s="891"/>
      <c r="I125" s="883"/>
      <c r="J125" s="884"/>
      <c r="K125" s="884"/>
      <c r="L125" s="885"/>
      <c r="M125" s="877"/>
      <c r="N125" s="878"/>
      <c r="O125" s="878"/>
      <c r="P125" s="879"/>
      <c r="Q125" s="813"/>
      <c r="R125" s="866"/>
      <c r="S125" s="866"/>
      <c r="T125" s="867"/>
      <c r="U125" s="417"/>
      <c r="V125" s="417"/>
      <c r="W125" s="417"/>
      <c r="X125" s="417"/>
      <c r="Y125" s="871"/>
      <c r="Z125" s="872"/>
      <c r="AA125" s="873"/>
    </row>
    <row r="126" spans="2:27" ht="18" customHeight="1" x14ac:dyDescent="0.15">
      <c r="B126" s="861"/>
      <c r="C126" s="862"/>
      <c r="D126" s="863"/>
      <c r="E126" s="861"/>
      <c r="F126" s="862"/>
      <c r="G126" s="862"/>
      <c r="H126" s="863"/>
      <c r="I126" s="880"/>
      <c r="J126" s="881"/>
      <c r="K126" s="881"/>
      <c r="L126" s="882"/>
      <c r="M126" s="874"/>
      <c r="N126" s="875"/>
      <c r="O126" s="875"/>
      <c r="P126" s="876"/>
      <c r="Q126" s="812"/>
      <c r="R126" s="864"/>
      <c r="S126" s="864"/>
      <c r="T126" s="865"/>
      <c r="U126" s="416"/>
      <c r="V126" s="416"/>
      <c r="W126" s="416"/>
      <c r="X126" s="416"/>
      <c r="Y126" s="868"/>
      <c r="Z126" s="869"/>
      <c r="AA126" s="870"/>
    </row>
    <row r="127" spans="2:27" ht="18" customHeight="1" x14ac:dyDescent="0.15">
      <c r="B127" s="886"/>
      <c r="C127" s="887"/>
      <c r="D127" s="888"/>
      <c r="E127" s="889"/>
      <c r="F127" s="890"/>
      <c r="G127" s="890"/>
      <c r="H127" s="891"/>
      <c r="I127" s="883"/>
      <c r="J127" s="884"/>
      <c r="K127" s="884"/>
      <c r="L127" s="885"/>
      <c r="M127" s="877"/>
      <c r="N127" s="878"/>
      <c r="O127" s="878"/>
      <c r="P127" s="879"/>
      <c r="Q127" s="813"/>
      <c r="R127" s="866"/>
      <c r="S127" s="866"/>
      <c r="T127" s="867"/>
      <c r="U127" s="417"/>
      <c r="V127" s="417"/>
      <c r="W127" s="417"/>
      <c r="X127" s="417"/>
      <c r="Y127" s="871"/>
      <c r="Z127" s="872"/>
      <c r="AA127" s="873"/>
    </row>
    <row r="128" spans="2:27" ht="18" customHeight="1" x14ac:dyDescent="0.15">
      <c r="B128" s="861"/>
      <c r="C128" s="862"/>
      <c r="D128" s="863"/>
      <c r="E128" s="861"/>
      <c r="F128" s="862"/>
      <c r="G128" s="862"/>
      <c r="H128" s="863"/>
      <c r="I128" s="880"/>
      <c r="J128" s="881"/>
      <c r="K128" s="881"/>
      <c r="L128" s="882"/>
      <c r="M128" s="874"/>
      <c r="N128" s="875"/>
      <c r="O128" s="875"/>
      <c r="P128" s="876"/>
      <c r="Q128" s="812"/>
      <c r="R128" s="864"/>
      <c r="S128" s="864"/>
      <c r="T128" s="865"/>
      <c r="U128" s="416"/>
      <c r="V128" s="416"/>
      <c r="W128" s="416"/>
      <c r="X128" s="416"/>
      <c r="Y128" s="868"/>
      <c r="Z128" s="869"/>
      <c r="AA128" s="870"/>
    </row>
    <row r="129" spans="2:27" ht="18" customHeight="1" x14ac:dyDescent="0.15">
      <c r="B129" s="886"/>
      <c r="C129" s="887"/>
      <c r="D129" s="888"/>
      <c r="E129" s="889"/>
      <c r="F129" s="890"/>
      <c r="G129" s="890"/>
      <c r="H129" s="891"/>
      <c r="I129" s="883"/>
      <c r="J129" s="884"/>
      <c r="K129" s="884"/>
      <c r="L129" s="885"/>
      <c r="M129" s="877"/>
      <c r="N129" s="878"/>
      <c r="O129" s="878"/>
      <c r="P129" s="879"/>
      <c r="Q129" s="813"/>
      <c r="R129" s="866"/>
      <c r="S129" s="866"/>
      <c r="T129" s="867"/>
      <c r="U129" s="417"/>
      <c r="V129" s="417"/>
      <c r="W129" s="417"/>
      <c r="X129" s="417"/>
      <c r="Y129" s="871"/>
      <c r="Z129" s="872"/>
      <c r="AA129" s="873"/>
    </row>
    <row r="130" spans="2:27" ht="18" customHeight="1" x14ac:dyDescent="0.15">
      <c r="B130" s="861"/>
      <c r="C130" s="862"/>
      <c r="D130" s="863"/>
      <c r="E130" s="861"/>
      <c r="F130" s="862"/>
      <c r="G130" s="862"/>
      <c r="H130" s="863"/>
      <c r="I130" s="880"/>
      <c r="J130" s="881"/>
      <c r="K130" s="881"/>
      <c r="L130" s="882"/>
      <c r="M130" s="874"/>
      <c r="N130" s="875"/>
      <c r="O130" s="875"/>
      <c r="P130" s="876"/>
      <c r="Q130" s="812"/>
      <c r="R130" s="864"/>
      <c r="S130" s="864"/>
      <c r="T130" s="865"/>
      <c r="U130" s="416"/>
      <c r="V130" s="416"/>
      <c r="W130" s="416"/>
      <c r="X130" s="416"/>
      <c r="Y130" s="868"/>
      <c r="Z130" s="869"/>
      <c r="AA130" s="870"/>
    </row>
    <row r="131" spans="2:27" ht="18" customHeight="1" x14ac:dyDescent="0.15">
      <c r="B131" s="886"/>
      <c r="C131" s="887"/>
      <c r="D131" s="888"/>
      <c r="E131" s="889"/>
      <c r="F131" s="890"/>
      <c r="G131" s="890"/>
      <c r="H131" s="891"/>
      <c r="I131" s="883"/>
      <c r="J131" s="884"/>
      <c r="K131" s="884"/>
      <c r="L131" s="885"/>
      <c r="M131" s="877"/>
      <c r="N131" s="878"/>
      <c r="O131" s="878"/>
      <c r="P131" s="879"/>
      <c r="Q131" s="813"/>
      <c r="R131" s="866"/>
      <c r="S131" s="866"/>
      <c r="T131" s="867"/>
      <c r="U131" s="417"/>
      <c r="V131" s="417"/>
      <c r="W131" s="417"/>
      <c r="X131" s="417"/>
      <c r="Y131" s="871"/>
      <c r="Z131" s="872"/>
      <c r="AA131" s="873"/>
    </row>
    <row r="132" spans="2:27" ht="18" customHeight="1" x14ac:dyDescent="0.15">
      <c r="B132" s="861"/>
      <c r="C132" s="862"/>
      <c r="D132" s="863"/>
      <c r="E132" s="861"/>
      <c r="F132" s="862"/>
      <c r="G132" s="862"/>
      <c r="H132" s="863"/>
      <c r="I132" s="880"/>
      <c r="J132" s="881"/>
      <c r="K132" s="881"/>
      <c r="L132" s="882"/>
      <c r="M132" s="874"/>
      <c r="N132" s="875"/>
      <c r="O132" s="875"/>
      <c r="P132" s="876"/>
      <c r="Q132" s="812"/>
      <c r="R132" s="864"/>
      <c r="S132" s="864"/>
      <c r="T132" s="865"/>
      <c r="U132" s="416"/>
      <c r="V132" s="416"/>
      <c r="W132" s="416"/>
      <c r="X132" s="416"/>
      <c r="Y132" s="868"/>
      <c r="Z132" s="869"/>
      <c r="AA132" s="870"/>
    </row>
    <row r="133" spans="2:27" ht="18" customHeight="1" x14ac:dyDescent="0.15">
      <c r="B133" s="886"/>
      <c r="C133" s="887"/>
      <c r="D133" s="888"/>
      <c r="E133" s="889"/>
      <c r="F133" s="890"/>
      <c r="G133" s="890"/>
      <c r="H133" s="891"/>
      <c r="I133" s="883"/>
      <c r="J133" s="884"/>
      <c r="K133" s="884"/>
      <c r="L133" s="885"/>
      <c r="M133" s="877"/>
      <c r="N133" s="878"/>
      <c r="O133" s="878"/>
      <c r="P133" s="879"/>
      <c r="Q133" s="813"/>
      <c r="R133" s="866"/>
      <c r="S133" s="866"/>
      <c r="T133" s="867"/>
      <c r="U133" s="417"/>
      <c r="V133" s="417"/>
      <c r="W133" s="417"/>
      <c r="X133" s="417"/>
      <c r="Y133" s="871"/>
      <c r="Z133" s="872"/>
      <c r="AA133" s="873"/>
    </row>
    <row r="134" spans="2:27" ht="18" customHeight="1" x14ac:dyDescent="0.15">
      <c r="B134" s="861"/>
      <c r="C134" s="862"/>
      <c r="D134" s="863"/>
      <c r="E134" s="861"/>
      <c r="F134" s="862"/>
      <c r="G134" s="862"/>
      <c r="H134" s="863"/>
      <c r="I134" s="880"/>
      <c r="J134" s="881"/>
      <c r="K134" s="881"/>
      <c r="L134" s="882"/>
      <c r="M134" s="874"/>
      <c r="N134" s="875"/>
      <c r="O134" s="875"/>
      <c r="P134" s="876"/>
      <c r="Q134" s="812"/>
      <c r="R134" s="864"/>
      <c r="S134" s="864"/>
      <c r="T134" s="865"/>
      <c r="U134" s="416"/>
      <c r="V134" s="416"/>
      <c r="W134" s="416"/>
      <c r="X134" s="416"/>
      <c r="Y134" s="868"/>
      <c r="Z134" s="869"/>
      <c r="AA134" s="870"/>
    </row>
    <row r="135" spans="2:27" ht="18" customHeight="1" x14ac:dyDescent="0.15">
      <c r="B135" s="886"/>
      <c r="C135" s="887"/>
      <c r="D135" s="888"/>
      <c r="E135" s="889"/>
      <c r="F135" s="890"/>
      <c r="G135" s="890"/>
      <c r="H135" s="891"/>
      <c r="I135" s="883"/>
      <c r="J135" s="884"/>
      <c r="K135" s="884"/>
      <c r="L135" s="885"/>
      <c r="M135" s="877"/>
      <c r="N135" s="878"/>
      <c r="O135" s="878"/>
      <c r="P135" s="879"/>
      <c r="Q135" s="813"/>
      <c r="R135" s="866"/>
      <c r="S135" s="866"/>
      <c r="T135" s="867"/>
      <c r="U135" s="417"/>
      <c r="V135" s="417"/>
      <c r="W135" s="417"/>
      <c r="X135" s="417"/>
      <c r="Y135" s="871"/>
      <c r="Z135" s="872"/>
      <c r="AA135" s="873"/>
    </row>
    <row r="136" spans="2:27" ht="18" customHeight="1" x14ac:dyDescent="0.15">
      <c r="B136" s="861"/>
      <c r="C136" s="862"/>
      <c r="D136" s="863"/>
      <c r="E136" s="861"/>
      <c r="F136" s="862"/>
      <c r="G136" s="862"/>
      <c r="H136" s="863"/>
      <c r="I136" s="880"/>
      <c r="J136" s="881"/>
      <c r="K136" s="881"/>
      <c r="L136" s="882"/>
      <c r="M136" s="874"/>
      <c r="N136" s="875"/>
      <c r="O136" s="875"/>
      <c r="P136" s="876"/>
      <c r="Q136" s="812"/>
      <c r="R136" s="864"/>
      <c r="S136" s="864"/>
      <c r="T136" s="865"/>
      <c r="U136" s="416"/>
      <c r="V136" s="416"/>
      <c r="W136" s="416"/>
      <c r="X136" s="416"/>
      <c r="Y136" s="868"/>
      <c r="Z136" s="869"/>
      <c r="AA136" s="870"/>
    </row>
    <row r="137" spans="2:27" ht="18" customHeight="1" x14ac:dyDescent="0.15">
      <c r="B137" s="886"/>
      <c r="C137" s="887"/>
      <c r="D137" s="888"/>
      <c r="E137" s="889"/>
      <c r="F137" s="890"/>
      <c r="G137" s="890"/>
      <c r="H137" s="891"/>
      <c r="I137" s="883"/>
      <c r="J137" s="884"/>
      <c r="K137" s="884"/>
      <c r="L137" s="885"/>
      <c r="M137" s="877"/>
      <c r="N137" s="878"/>
      <c r="O137" s="878"/>
      <c r="P137" s="879"/>
      <c r="Q137" s="813"/>
      <c r="R137" s="866"/>
      <c r="S137" s="866"/>
      <c r="T137" s="867"/>
      <c r="U137" s="417"/>
      <c r="V137" s="417"/>
      <c r="W137" s="417"/>
      <c r="X137" s="417"/>
      <c r="Y137" s="871"/>
      <c r="Z137" s="872"/>
      <c r="AA137" s="873"/>
    </row>
    <row r="138" spans="2:27" ht="18" customHeight="1" x14ac:dyDescent="0.15">
      <c r="B138" s="861"/>
      <c r="C138" s="862"/>
      <c r="D138" s="863"/>
      <c r="E138" s="861"/>
      <c r="F138" s="862"/>
      <c r="G138" s="862"/>
      <c r="H138" s="863"/>
      <c r="I138" s="880"/>
      <c r="J138" s="881"/>
      <c r="K138" s="881"/>
      <c r="L138" s="882"/>
      <c r="M138" s="874"/>
      <c r="N138" s="875"/>
      <c r="O138" s="875"/>
      <c r="P138" s="876"/>
      <c r="Q138" s="812"/>
      <c r="R138" s="864"/>
      <c r="S138" s="864"/>
      <c r="T138" s="865"/>
      <c r="U138" s="416"/>
      <c r="V138" s="416"/>
      <c r="W138" s="416"/>
      <c r="X138" s="416"/>
      <c r="Y138" s="868"/>
      <c r="Z138" s="869"/>
      <c r="AA138" s="870"/>
    </row>
    <row r="139" spans="2:27" ht="18" customHeight="1" x14ac:dyDescent="0.15">
      <c r="B139" s="886"/>
      <c r="C139" s="887"/>
      <c r="D139" s="888"/>
      <c r="E139" s="889"/>
      <c r="F139" s="890"/>
      <c r="G139" s="890"/>
      <c r="H139" s="891"/>
      <c r="I139" s="883"/>
      <c r="J139" s="884"/>
      <c r="K139" s="884"/>
      <c r="L139" s="885"/>
      <c r="M139" s="877"/>
      <c r="N139" s="878"/>
      <c r="O139" s="878"/>
      <c r="P139" s="879"/>
      <c r="Q139" s="813"/>
      <c r="R139" s="866"/>
      <c r="S139" s="866"/>
      <c r="T139" s="867"/>
      <c r="U139" s="417"/>
      <c r="V139" s="417"/>
      <c r="W139" s="417"/>
      <c r="X139" s="417"/>
      <c r="Y139" s="871"/>
      <c r="Z139" s="872"/>
      <c r="AA139" s="873"/>
    </row>
    <row r="140" spans="2:27" ht="18" customHeight="1" x14ac:dyDescent="0.15">
      <c r="B140" s="861"/>
      <c r="C140" s="862"/>
      <c r="D140" s="863"/>
      <c r="E140" s="861"/>
      <c r="F140" s="862"/>
      <c r="G140" s="862"/>
      <c r="H140" s="863"/>
      <c r="I140" s="880"/>
      <c r="J140" s="881"/>
      <c r="K140" s="881"/>
      <c r="L140" s="882"/>
      <c r="M140" s="874"/>
      <c r="N140" s="875"/>
      <c r="O140" s="875"/>
      <c r="P140" s="876"/>
      <c r="Q140" s="812"/>
      <c r="R140" s="864"/>
      <c r="S140" s="864"/>
      <c r="T140" s="865"/>
      <c r="U140" s="416"/>
      <c r="V140" s="416"/>
      <c r="W140" s="416"/>
      <c r="X140" s="416"/>
      <c r="Y140" s="868"/>
      <c r="Z140" s="869"/>
      <c r="AA140" s="870"/>
    </row>
    <row r="141" spans="2:27" ht="18" customHeight="1" x14ac:dyDescent="0.15">
      <c r="B141" s="886"/>
      <c r="C141" s="887"/>
      <c r="D141" s="888"/>
      <c r="E141" s="889"/>
      <c r="F141" s="890"/>
      <c r="G141" s="890"/>
      <c r="H141" s="891"/>
      <c r="I141" s="883"/>
      <c r="J141" s="884"/>
      <c r="K141" s="884"/>
      <c r="L141" s="885"/>
      <c r="M141" s="877"/>
      <c r="N141" s="878"/>
      <c r="O141" s="878"/>
      <c r="P141" s="879"/>
      <c r="Q141" s="813"/>
      <c r="R141" s="866"/>
      <c r="S141" s="866"/>
      <c r="T141" s="867"/>
      <c r="U141" s="417"/>
      <c r="V141" s="417"/>
      <c r="W141" s="417"/>
      <c r="X141" s="417"/>
      <c r="Y141" s="871"/>
      <c r="Z141" s="872"/>
      <c r="AA141" s="873"/>
    </row>
    <row r="142" spans="2:27" ht="18" customHeight="1" x14ac:dyDescent="0.15">
      <c r="B142" s="861"/>
      <c r="C142" s="862"/>
      <c r="D142" s="863"/>
      <c r="E142" s="861"/>
      <c r="F142" s="862"/>
      <c r="G142" s="862"/>
      <c r="H142" s="863"/>
      <c r="I142" s="880"/>
      <c r="J142" s="881"/>
      <c r="K142" s="881"/>
      <c r="L142" s="882"/>
      <c r="M142" s="874"/>
      <c r="N142" s="875"/>
      <c r="O142" s="875"/>
      <c r="P142" s="876"/>
      <c r="Q142" s="812"/>
      <c r="R142" s="864"/>
      <c r="S142" s="864"/>
      <c r="T142" s="865"/>
      <c r="U142" s="416"/>
      <c r="V142" s="416"/>
      <c r="W142" s="416"/>
      <c r="X142" s="416"/>
      <c r="Y142" s="868"/>
      <c r="Z142" s="869"/>
      <c r="AA142" s="870"/>
    </row>
    <row r="143" spans="2:27" ht="18" customHeight="1" x14ac:dyDescent="0.15">
      <c r="B143" s="886"/>
      <c r="C143" s="887"/>
      <c r="D143" s="888"/>
      <c r="E143" s="889"/>
      <c r="F143" s="890"/>
      <c r="G143" s="890"/>
      <c r="H143" s="891"/>
      <c r="I143" s="883"/>
      <c r="J143" s="884"/>
      <c r="K143" s="884"/>
      <c r="L143" s="885"/>
      <c r="M143" s="877"/>
      <c r="N143" s="878"/>
      <c r="O143" s="878"/>
      <c r="P143" s="879"/>
      <c r="Q143" s="813"/>
      <c r="R143" s="866"/>
      <c r="S143" s="866"/>
      <c r="T143" s="867"/>
      <c r="U143" s="417"/>
      <c r="V143" s="417"/>
      <c r="W143" s="417"/>
      <c r="X143" s="417"/>
      <c r="Y143" s="871"/>
      <c r="Z143" s="872"/>
      <c r="AA143" s="873"/>
    </row>
    <row r="144" spans="2:27" ht="18" customHeight="1" x14ac:dyDescent="0.15">
      <c r="B144" s="861"/>
      <c r="C144" s="862"/>
      <c r="D144" s="863"/>
      <c r="E144" s="861"/>
      <c r="F144" s="862"/>
      <c r="G144" s="862"/>
      <c r="H144" s="863"/>
      <c r="I144" s="880"/>
      <c r="J144" s="881"/>
      <c r="K144" s="881"/>
      <c r="L144" s="882"/>
      <c r="M144" s="874"/>
      <c r="N144" s="875"/>
      <c r="O144" s="875"/>
      <c r="P144" s="876"/>
      <c r="Q144" s="812"/>
      <c r="R144" s="864"/>
      <c r="S144" s="864"/>
      <c r="T144" s="865"/>
      <c r="U144" s="416"/>
      <c r="V144" s="416"/>
      <c r="W144" s="416"/>
      <c r="X144" s="416"/>
      <c r="Y144" s="868"/>
      <c r="Z144" s="869"/>
      <c r="AA144" s="870"/>
    </row>
    <row r="145" spans="2:27" ht="18" customHeight="1" x14ac:dyDescent="0.15">
      <c r="B145" s="886"/>
      <c r="C145" s="887"/>
      <c r="D145" s="888"/>
      <c r="E145" s="889"/>
      <c r="F145" s="890"/>
      <c r="G145" s="890"/>
      <c r="H145" s="891"/>
      <c r="I145" s="883"/>
      <c r="J145" s="884"/>
      <c r="K145" s="884"/>
      <c r="L145" s="885"/>
      <c r="M145" s="877"/>
      <c r="N145" s="878"/>
      <c r="O145" s="878"/>
      <c r="P145" s="879"/>
      <c r="Q145" s="813"/>
      <c r="R145" s="866"/>
      <c r="S145" s="866"/>
      <c r="T145" s="867"/>
      <c r="U145" s="417"/>
      <c r="V145" s="417"/>
      <c r="W145" s="417"/>
      <c r="X145" s="417"/>
      <c r="Y145" s="871"/>
      <c r="Z145" s="872"/>
      <c r="AA145" s="873"/>
    </row>
    <row r="146" spans="2:27" ht="18" customHeight="1" x14ac:dyDescent="0.15">
      <c r="B146" s="861"/>
      <c r="C146" s="862"/>
      <c r="D146" s="863"/>
      <c r="E146" s="861"/>
      <c r="F146" s="862"/>
      <c r="G146" s="862"/>
      <c r="H146" s="863"/>
      <c r="I146" s="880"/>
      <c r="J146" s="881"/>
      <c r="K146" s="881"/>
      <c r="L146" s="882"/>
      <c r="M146" s="874"/>
      <c r="N146" s="875"/>
      <c r="O146" s="875"/>
      <c r="P146" s="876"/>
      <c r="Q146" s="812"/>
      <c r="R146" s="864"/>
      <c r="S146" s="864"/>
      <c r="T146" s="865"/>
      <c r="U146" s="416"/>
      <c r="V146" s="416"/>
      <c r="W146" s="416"/>
      <c r="X146" s="416"/>
      <c r="Y146" s="868"/>
      <c r="Z146" s="869"/>
      <c r="AA146" s="870"/>
    </row>
    <row r="147" spans="2:27" ht="18" customHeight="1" x14ac:dyDescent="0.15">
      <c r="B147" s="886"/>
      <c r="C147" s="887"/>
      <c r="D147" s="888"/>
      <c r="E147" s="889"/>
      <c r="F147" s="890"/>
      <c r="G147" s="890"/>
      <c r="H147" s="891"/>
      <c r="I147" s="883"/>
      <c r="J147" s="884"/>
      <c r="K147" s="884"/>
      <c r="L147" s="885"/>
      <c r="M147" s="877"/>
      <c r="N147" s="878"/>
      <c r="O147" s="878"/>
      <c r="P147" s="879"/>
      <c r="Q147" s="813"/>
      <c r="R147" s="866"/>
      <c r="S147" s="866"/>
      <c r="T147" s="867"/>
      <c r="U147" s="417"/>
      <c r="V147" s="417"/>
      <c r="W147" s="417"/>
      <c r="X147" s="417"/>
      <c r="Y147" s="871"/>
      <c r="Z147" s="872"/>
      <c r="AA147" s="873"/>
    </row>
    <row r="148" spans="2:27" ht="18" customHeight="1" x14ac:dyDescent="0.15">
      <c r="B148" s="861"/>
      <c r="C148" s="862"/>
      <c r="D148" s="863"/>
      <c r="E148" s="861"/>
      <c r="F148" s="862"/>
      <c r="G148" s="862"/>
      <c r="H148" s="863"/>
      <c r="I148" s="880"/>
      <c r="J148" s="881"/>
      <c r="K148" s="881"/>
      <c r="L148" s="882"/>
      <c r="M148" s="874"/>
      <c r="N148" s="875"/>
      <c r="O148" s="875"/>
      <c r="P148" s="876"/>
      <c r="Q148" s="812"/>
      <c r="R148" s="864"/>
      <c r="S148" s="864"/>
      <c r="T148" s="865"/>
      <c r="U148" s="416"/>
      <c r="V148" s="416"/>
      <c r="W148" s="416"/>
      <c r="X148" s="416"/>
      <c r="Y148" s="868"/>
      <c r="Z148" s="869"/>
      <c r="AA148" s="870"/>
    </row>
    <row r="149" spans="2:27" ht="18" customHeight="1" x14ac:dyDescent="0.15">
      <c r="B149" s="886"/>
      <c r="C149" s="887"/>
      <c r="D149" s="888"/>
      <c r="E149" s="889"/>
      <c r="F149" s="890"/>
      <c r="G149" s="890"/>
      <c r="H149" s="891"/>
      <c r="I149" s="883"/>
      <c r="J149" s="884"/>
      <c r="K149" s="884"/>
      <c r="L149" s="885"/>
      <c r="M149" s="877"/>
      <c r="N149" s="878"/>
      <c r="O149" s="878"/>
      <c r="P149" s="879"/>
      <c r="Q149" s="813"/>
      <c r="R149" s="866"/>
      <c r="S149" s="866"/>
      <c r="T149" s="867"/>
      <c r="U149" s="417"/>
      <c r="V149" s="417"/>
      <c r="W149" s="417"/>
      <c r="X149" s="417"/>
      <c r="Y149" s="871"/>
      <c r="Z149" s="872"/>
      <c r="AA149" s="873"/>
    </row>
    <row r="150" spans="2:27" ht="18" customHeight="1" x14ac:dyDescent="0.15">
      <c r="B150" s="861"/>
      <c r="C150" s="862"/>
      <c r="D150" s="863"/>
      <c r="E150" s="861"/>
      <c r="F150" s="862"/>
      <c r="G150" s="862"/>
      <c r="H150" s="863"/>
      <c r="I150" s="880"/>
      <c r="J150" s="881"/>
      <c r="K150" s="881"/>
      <c r="L150" s="882"/>
      <c r="M150" s="874"/>
      <c r="N150" s="875"/>
      <c r="O150" s="875"/>
      <c r="P150" s="876"/>
      <c r="Q150" s="812"/>
      <c r="R150" s="864"/>
      <c r="S150" s="864"/>
      <c r="T150" s="865"/>
      <c r="U150" s="416"/>
      <c r="V150" s="416"/>
      <c r="W150" s="416"/>
      <c r="X150" s="416"/>
      <c r="Y150" s="868"/>
      <c r="Z150" s="869"/>
      <c r="AA150" s="870"/>
    </row>
    <row r="151" spans="2:27" ht="18" customHeight="1" x14ac:dyDescent="0.15">
      <c r="B151" s="886"/>
      <c r="C151" s="887"/>
      <c r="D151" s="888"/>
      <c r="E151" s="889"/>
      <c r="F151" s="890"/>
      <c r="G151" s="890"/>
      <c r="H151" s="891"/>
      <c r="I151" s="883"/>
      <c r="J151" s="884"/>
      <c r="K151" s="884"/>
      <c r="L151" s="885"/>
      <c r="M151" s="877"/>
      <c r="N151" s="878"/>
      <c r="O151" s="878"/>
      <c r="P151" s="879"/>
      <c r="Q151" s="813"/>
      <c r="R151" s="866"/>
      <c r="S151" s="866"/>
      <c r="T151" s="867"/>
      <c r="U151" s="417"/>
      <c r="V151" s="417"/>
      <c r="W151" s="417"/>
      <c r="X151" s="417"/>
      <c r="Y151" s="871"/>
      <c r="Z151" s="872"/>
      <c r="AA151" s="873"/>
    </row>
    <row r="152" spans="2:27" ht="18" customHeight="1" x14ac:dyDescent="0.15">
      <c r="B152" s="861"/>
      <c r="C152" s="862"/>
      <c r="D152" s="863"/>
      <c r="E152" s="861"/>
      <c r="F152" s="862"/>
      <c r="G152" s="862"/>
      <c r="H152" s="863"/>
      <c r="I152" s="880"/>
      <c r="J152" s="881"/>
      <c r="K152" s="881"/>
      <c r="L152" s="882"/>
      <c r="M152" s="874"/>
      <c r="N152" s="875"/>
      <c r="O152" s="875"/>
      <c r="P152" s="876"/>
      <c r="Q152" s="812"/>
      <c r="R152" s="864"/>
      <c r="S152" s="864"/>
      <c r="T152" s="865"/>
      <c r="U152" s="416"/>
      <c r="V152" s="416"/>
      <c r="W152" s="416"/>
      <c r="X152" s="416"/>
      <c r="Y152" s="868"/>
      <c r="Z152" s="869"/>
      <c r="AA152" s="870"/>
    </row>
    <row r="153" spans="2:27" ht="18" customHeight="1" x14ac:dyDescent="0.15">
      <c r="B153" s="886"/>
      <c r="C153" s="887"/>
      <c r="D153" s="888"/>
      <c r="E153" s="889"/>
      <c r="F153" s="890"/>
      <c r="G153" s="890"/>
      <c r="H153" s="891"/>
      <c r="I153" s="883"/>
      <c r="J153" s="884"/>
      <c r="K153" s="884"/>
      <c r="L153" s="885"/>
      <c r="M153" s="877"/>
      <c r="N153" s="878"/>
      <c r="O153" s="878"/>
      <c r="P153" s="879"/>
      <c r="Q153" s="813"/>
      <c r="R153" s="866"/>
      <c r="S153" s="866"/>
      <c r="T153" s="867"/>
      <c r="U153" s="417"/>
      <c r="V153" s="417"/>
      <c r="W153" s="417"/>
      <c r="X153" s="417"/>
      <c r="Y153" s="871"/>
      <c r="Z153" s="872"/>
      <c r="AA153" s="873"/>
    </row>
    <row r="154" spans="2:27" ht="18" customHeight="1" x14ac:dyDescent="0.15">
      <c r="B154" s="861"/>
      <c r="C154" s="862"/>
      <c r="D154" s="863"/>
      <c r="E154" s="861"/>
      <c r="F154" s="862"/>
      <c r="G154" s="862"/>
      <c r="H154" s="863"/>
      <c r="I154" s="880"/>
      <c r="J154" s="881"/>
      <c r="K154" s="881"/>
      <c r="L154" s="882"/>
      <c r="M154" s="874"/>
      <c r="N154" s="875"/>
      <c r="O154" s="875"/>
      <c r="P154" s="876"/>
      <c r="Q154" s="812"/>
      <c r="R154" s="864"/>
      <c r="S154" s="864"/>
      <c r="T154" s="865"/>
      <c r="U154" s="416"/>
      <c r="V154" s="416"/>
      <c r="W154" s="416"/>
      <c r="X154" s="416"/>
      <c r="Y154" s="868"/>
      <c r="Z154" s="869"/>
      <c r="AA154" s="870"/>
    </row>
    <row r="155" spans="2:27" ht="18" customHeight="1" x14ac:dyDescent="0.15">
      <c r="B155" s="886"/>
      <c r="C155" s="887"/>
      <c r="D155" s="888"/>
      <c r="E155" s="889"/>
      <c r="F155" s="890"/>
      <c r="G155" s="890"/>
      <c r="H155" s="891"/>
      <c r="I155" s="883"/>
      <c r="J155" s="884"/>
      <c r="K155" s="884"/>
      <c r="L155" s="885"/>
      <c r="M155" s="877"/>
      <c r="N155" s="878"/>
      <c r="O155" s="878"/>
      <c r="P155" s="879"/>
      <c r="Q155" s="813"/>
      <c r="R155" s="866"/>
      <c r="S155" s="866"/>
      <c r="T155" s="867"/>
      <c r="U155" s="417"/>
      <c r="V155" s="417"/>
      <c r="W155" s="417"/>
      <c r="X155" s="417"/>
      <c r="Y155" s="871"/>
      <c r="Z155" s="872"/>
      <c r="AA155" s="873"/>
    </row>
    <row r="156" spans="2:27" ht="18" customHeight="1" x14ac:dyDescent="0.15">
      <c r="B156" s="861"/>
      <c r="C156" s="862"/>
      <c r="D156" s="863"/>
      <c r="E156" s="861"/>
      <c r="F156" s="862"/>
      <c r="G156" s="862"/>
      <c r="H156" s="863"/>
      <c r="I156" s="880"/>
      <c r="J156" s="881"/>
      <c r="K156" s="881"/>
      <c r="L156" s="882"/>
      <c r="M156" s="874"/>
      <c r="N156" s="875"/>
      <c r="O156" s="875"/>
      <c r="P156" s="876"/>
      <c r="Q156" s="812"/>
      <c r="R156" s="864"/>
      <c r="S156" s="864"/>
      <c r="T156" s="865"/>
      <c r="U156" s="416"/>
      <c r="V156" s="416"/>
      <c r="W156" s="416"/>
      <c r="X156" s="416"/>
      <c r="Y156" s="868"/>
      <c r="Z156" s="869"/>
      <c r="AA156" s="870"/>
    </row>
    <row r="157" spans="2:27" ht="18" customHeight="1" x14ac:dyDescent="0.15">
      <c r="B157" s="886"/>
      <c r="C157" s="887"/>
      <c r="D157" s="888"/>
      <c r="E157" s="889"/>
      <c r="F157" s="890"/>
      <c r="G157" s="890"/>
      <c r="H157" s="891"/>
      <c r="I157" s="883"/>
      <c r="J157" s="884"/>
      <c r="K157" s="884"/>
      <c r="L157" s="885"/>
      <c r="M157" s="877"/>
      <c r="N157" s="878"/>
      <c r="O157" s="878"/>
      <c r="P157" s="879"/>
      <c r="Q157" s="813"/>
      <c r="R157" s="866"/>
      <c r="S157" s="866"/>
      <c r="T157" s="867"/>
      <c r="U157" s="417"/>
      <c r="V157" s="417"/>
      <c r="W157" s="417"/>
      <c r="X157" s="417"/>
      <c r="Y157" s="871"/>
      <c r="Z157" s="872"/>
      <c r="AA157" s="873"/>
    </row>
    <row r="158" spans="2:27" ht="18" customHeight="1" x14ac:dyDescent="0.15">
      <c r="B158" s="861"/>
      <c r="C158" s="862"/>
      <c r="D158" s="863"/>
      <c r="E158" s="861"/>
      <c r="F158" s="862"/>
      <c r="G158" s="862"/>
      <c r="H158" s="863"/>
      <c r="I158" s="880"/>
      <c r="J158" s="881"/>
      <c r="K158" s="881"/>
      <c r="L158" s="882"/>
      <c r="M158" s="874"/>
      <c r="N158" s="875"/>
      <c r="O158" s="875"/>
      <c r="P158" s="876"/>
      <c r="Q158" s="812"/>
      <c r="R158" s="864"/>
      <c r="S158" s="864"/>
      <c r="T158" s="865"/>
      <c r="U158" s="416"/>
      <c r="V158" s="416"/>
      <c r="W158" s="416"/>
      <c r="X158" s="416"/>
      <c r="Y158" s="868"/>
      <c r="Z158" s="869"/>
      <c r="AA158" s="870"/>
    </row>
    <row r="159" spans="2:27" ht="18" customHeight="1" x14ac:dyDescent="0.15">
      <c r="B159" s="886"/>
      <c r="C159" s="887"/>
      <c r="D159" s="888"/>
      <c r="E159" s="889"/>
      <c r="F159" s="890"/>
      <c r="G159" s="890"/>
      <c r="H159" s="891"/>
      <c r="I159" s="883"/>
      <c r="J159" s="884"/>
      <c r="K159" s="884"/>
      <c r="L159" s="885"/>
      <c r="M159" s="877"/>
      <c r="N159" s="878"/>
      <c r="O159" s="878"/>
      <c r="P159" s="879"/>
      <c r="Q159" s="813"/>
      <c r="R159" s="866"/>
      <c r="S159" s="866"/>
      <c r="T159" s="867"/>
      <c r="U159" s="417"/>
      <c r="V159" s="417"/>
      <c r="W159" s="417"/>
      <c r="X159" s="417"/>
      <c r="Y159" s="871"/>
      <c r="Z159" s="872"/>
      <c r="AA159" s="873"/>
    </row>
    <row r="160" spans="2:27" ht="18" customHeight="1" x14ac:dyDescent="0.15">
      <c r="B160" s="861"/>
      <c r="C160" s="862"/>
      <c r="D160" s="863"/>
      <c r="E160" s="861"/>
      <c r="F160" s="862"/>
      <c r="G160" s="862"/>
      <c r="H160" s="863"/>
      <c r="I160" s="880"/>
      <c r="J160" s="881"/>
      <c r="K160" s="881"/>
      <c r="L160" s="882"/>
      <c r="M160" s="874"/>
      <c r="N160" s="875"/>
      <c r="O160" s="875"/>
      <c r="P160" s="876"/>
      <c r="Q160" s="812"/>
      <c r="R160" s="864"/>
      <c r="S160" s="864"/>
      <c r="T160" s="865"/>
      <c r="U160" s="416"/>
      <c r="V160" s="416"/>
      <c r="W160" s="416"/>
      <c r="X160" s="416"/>
      <c r="Y160" s="868"/>
      <c r="Z160" s="869"/>
      <c r="AA160" s="870"/>
    </row>
    <row r="161" spans="2:27" ht="18" customHeight="1" x14ac:dyDescent="0.15">
      <c r="B161" s="886"/>
      <c r="C161" s="887"/>
      <c r="D161" s="888"/>
      <c r="E161" s="889"/>
      <c r="F161" s="890"/>
      <c r="G161" s="890"/>
      <c r="H161" s="891"/>
      <c r="I161" s="883"/>
      <c r="J161" s="884"/>
      <c r="K161" s="884"/>
      <c r="L161" s="885"/>
      <c r="M161" s="877"/>
      <c r="N161" s="878"/>
      <c r="O161" s="878"/>
      <c r="P161" s="879"/>
      <c r="Q161" s="813"/>
      <c r="R161" s="866"/>
      <c r="S161" s="866"/>
      <c r="T161" s="867"/>
      <c r="U161" s="417"/>
      <c r="V161" s="417"/>
      <c r="W161" s="417"/>
      <c r="X161" s="417"/>
      <c r="Y161" s="871"/>
      <c r="Z161" s="872"/>
      <c r="AA161" s="873"/>
    </row>
    <row r="162" spans="2:27" ht="18" customHeight="1" x14ac:dyDescent="0.15">
      <c r="B162" s="861"/>
      <c r="C162" s="862"/>
      <c r="D162" s="863"/>
      <c r="E162" s="861"/>
      <c r="F162" s="862"/>
      <c r="G162" s="862"/>
      <c r="H162" s="863"/>
      <c r="I162" s="880"/>
      <c r="J162" s="881"/>
      <c r="K162" s="881"/>
      <c r="L162" s="882"/>
      <c r="M162" s="874"/>
      <c r="N162" s="875"/>
      <c r="O162" s="875"/>
      <c r="P162" s="876"/>
      <c r="Q162" s="812"/>
      <c r="R162" s="864"/>
      <c r="S162" s="864"/>
      <c r="T162" s="865"/>
      <c r="U162" s="416"/>
      <c r="V162" s="416"/>
      <c r="W162" s="416"/>
      <c r="X162" s="416"/>
      <c r="Y162" s="868"/>
      <c r="Z162" s="869"/>
      <c r="AA162" s="870"/>
    </row>
    <row r="163" spans="2:27" ht="18" customHeight="1" x14ac:dyDescent="0.15">
      <c r="B163" s="886"/>
      <c r="C163" s="887"/>
      <c r="D163" s="888"/>
      <c r="E163" s="889"/>
      <c r="F163" s="890"/>
      <c r="G163" s="890"/>
      <c r="H163" s="891"/>
      <c r="I163" s="883"/>
      <c r="J163" s="884"/>
      <c r="K163" s="884"/>
      <c r="L163" s="885"/>
      <c r="M163" s="877"/>
      <c r="N163" s="878"/>
      <c r="O163" s="878"/>
      <c r="P163" s="879"/>
      <c r="Q163" s="813"/>
      <c r="R163" s="866"/>
      <c r="S163" s="866"/>
      <c r="T163" s="867"/>
      <c r="U163" s="417"/>
      <c r="V163" s="417"/>
      <c r="W163" s="417"/>
      <c r="X163" s="417"/>
      <c r="Y163" s="871"/>
      <c r="Z163" s="872"/>
      <c r="AA163" s="873"/>
    </row>
    <row r="164" spans="2:27" ht="18" customHeight="1" x14ac:dyDescent="0.15">
      <c r="B164" s="861"/>
      <c r="C164" s="862"/>
      <c r="D164" s="863"/>
      <c r="E164" s="861"/>
      <c r="F164" s="862"/>
      <c r="G164" s="862"/>
      <c r="H164" s="863"/>
      <c r="I164" s="880"/>
      <c r="J164" s="881"/>
      <c r="K164" s="881"/>
      <c r="L164" s="882"/>
      <c r="M164" s="874"/>
      <c r="N164" s="875"/>
      <c r="O164" s="875"/>
      <c r="P164" s="876"/>
      <c r="Q164" s="812"/>
      <c r="R164" s="864"/>
      <c r="S164" s="864"/>
      <c r="T164" s="865"/>
      <c r="U164" s="416"/>
      <c r="V164" s="416"/>
      <c r="W164" s="416"/>
      <c r="X164" s="416"/>
      <c r="Y164" s="868"/>
      <c r="Z164" s="869"/>
      <c r="AA164" s="870"/>
    </row>
    <row r="165" spans="2:27" ht="18" customHeight="1" x14ac:dyDescent="0.15">
      <c r="B165" s="886"/>
      <c r="C165" s="887"/>
      <c r="D165" s="888"/>
      <c r="E165" s="889"/>
      <c r="F165" s="890"/>
      <c r="G165" s="890"/>
      <c r="H165" s="891"/>
      <c r="I165" s="883"/>
      <c r="J165" s="884"/>
      <c r="K165" s="884"/>
      <c r="L165" s="885"/>
      <c r="M165" s="877"/>
      <c r="N165" s="878"/>
      <c r="O165" s="878"/>
      <c r="P165" s="879"/>
      <c r="Q165" s="813"/>
      <c r="R165" s="866"/>
      <c r="S165" s="866"/>
      <c r="T165" s="867"/>
      <c r="U165" s="417"/>
      <c r="V165" s="417"/>
      <c r="W165" s="417"/>
      <c r="X165" s="417"/>
      <c r="Y165" s="871"/>
      <c r="Z165" s="872"/>
      <c r="AA165" s="873"/>
    </row>
    <row r="166" spans="2:27" ht="18" customHeight="1" x14ac:dyDescent="0.15">
      <c r="B166" s="861"/>
      <c r="C166" s="862"/>
      <c r="D166" s="863"/>
      <c r="E166" s="861"/>
      <c r="F166" s="862"/>
      <c r="G166" s="862"/>
      <c r="H166" s="863"/>
      <c r="I166" s="880"/>
      <c r="J166" s="881"/>
      <c r="K166" s="881"/>
      <c r="L166" s="882"/>
      <c r="M166" s="874"/>
      <c r="N166" s="875"/>
      <c r="O166" s="875"/>
      <c r="P166" s="876"/>
      <c r="Q166" s="812"/>
      <c r="R166" s="864"/>
      <c r="S166" s="864"/>
      <c r="T166" s="865"/>
      <c r="U166" s="416"/>
      <c r="V166" s="416"/>
      <c r="W166" s="416"/>
      <c r="X166" s="416"/>
      <c r="Y166" s="868"/>
      <c r="Z166" s="869"/>
      <c r="AA166" s="870"/>
    </row>
    <row r="167" spans="2:27" ht="18" customHeight="1" x14ac:dyDescent="0.15">
      <c r="B167" s="886"/>
      <c r="C167" s="887"/>
      <c r="D167" s="888"/>
      <c r="E167" s="889"/>
      <c r="F167" s="890"/>
      <c r="G167" s="890"/>
      <c r="H167" s="891"/>
      <c r="I167" s="883"/>
      <c r="J167" s="884"/>
      <c r="K167" s="884"/>
      <c r="L167" s="885"/>
      <c r="M167" s="877"/>
      <c r="N167" s="878"/>
      <c r="O167" s="878"/>
      <c r="P167" s="879"/>
      <c r="Q167" s="813"/>
      <c r="R167" s="866"/>
      <c r="S167" s="866"/>
      <c r="T167" s="867"/>
      <c r="U167" s="417"/>
      <c r="V167" s="417"/>
      <c r="W167" s="417"/>
      <c r="X167" s="417"/>
      <c r="Y167" s="871"/>
      <c r="Z167" s="872"/>
      <c r="AA167" s="873"/>
    </row>
    <row r="168" spans="2:27" ht="18" customHeight="1" x14ac:dyDescent="0.15">
      <c r="B168" s="861"/>
      <c r="C168" s="862"/>
      <c r="D168" s="863"/>
      <c r="E168" s="861"/>
      <c r="F168" s="862"/>
      <c r="G168" s="862"/>
      <c r="H168" s="863"/>
      <c r="I168" s="880"/>
      <c r="J168" s="881"/>
      <c r="K168" s="881"/>
      <c r="L168" s="882"/>
      <c r="M168" s="874"/>
      <c r="N168" s="875"/>
      <c r="O168" s="875"/>
      <c r="P168" s="876"/>
      <c r="Q168" s="812"/>
      <c r="R168" s="864"/>
      <c r="S168" s="864"/>
      <c r="T168" s="865"/>
      <c r="U168" s="416"/>
      <c r="V168" s="416"/>
      <c r="W168" s="416"/>
      <c r="X168" s="416"/>
      <c r="Y168" s="868"/>
      <c r="Z168" s="869"/>
      <c r="AA168" s="870"/>
    </row>
    <row r="169" spans="2:27" ht="18" customHeight="1" x14ac:dyDescent="0.15">
      <c r="B169" s="886"/>
      <c r="C169" s="887"/>
      <c r="D169" s="888"/>
      <c r="E169" s="889"/>
      <c r="F169" s="890"/>
      <c r="G169" s="890"/>
      <c r="H169" s="891"/>
      <c r="I169" s="883"/>
      <c r="J169" s="884"/>
      <c r="K169" s="884"/>
      <c r="L169" s="885"/>
      <c r="M169" s="877"/>
      <c r="N169" s="878"/>
      <c r="O169" s="878"/>
      <c r="P169" s="879"/>
      <c r="Q169" s="813"/>
      <c r="R169" s="866"/>
      <c r="S169" s="866"/>
      <c r="T169" s="867"/>
      <c r="U169" s="417"/>
      <c r="V169" s="417"/>
      <c r="W169" s="417"/>
      <c r="X169" s="417"/>
      <c r="Y169" s="871"/>
      <c r="Z169" s="872"/>
      <c r="AA169" s="873"/>
    </row>
    <row r="170" spans="2:27" ht="18" customHeight="1" x14ac:dyDescent="0.15">
      <c r="B170" s="861"/>
      <c r="C170" s="862"/>
      <c r="D170" s="863"/>
      <c r="E170" s="861"/>
      <c r="F170" s="862"/>
      <c r="G170" s="862"/>
      <c r="H170" s="863"/>
      <c r="I170" s="880"/>
      <c r="J170" s="881"/>
      <c r="K170" s="881"/>
      <c r="L170" s="882"/>
      <c r="M170" s="874"/>
      <c r="N170" s="875"/>
      <c r="O170" s="875"/>
      <c r="P170" s="876"/>
      <c r="Q170" s="812"/>
      <c r="R170" s="864"/>
      <c r="S170" s="864"/>
      <c r="T170" s="865"/>
      <c r="U170" s="416"/>
      <c r="V170" s="416"/>
      <c r="W170" s="416"/>
      <c r="X170" s="416"/>
      <c r="Y170" s="868"/>
      <c r="Z170" s="869"/>
      <c r="AA170" s="870"/>
    </row>
    <row r="171" spans="2:27" ht="18" customHeight="1" x14ac:dyDescent="0.15">
      <c r="B171" s="886"/>
      <c r="C171" s="887"/>
      <c r="D171" s="888"/>
      <c r="E171" s="889"/>
      <c r="F171" s="890"/>
      <c r="G171" s="890"/>
      <c r="H171" s="891"/>
      <c r="I171" s="883"/>
      <c r="J171" s="884"/>
      <c r="K171" s="884"/>
      <c r="L171" s="885"/>
      <c r="M171" s="877"/>
      <c r="N171" s="878"/>
      <c r="O171" s="878"/>
      <c r="P171" s="879"/>
      <c r="Q171" s="813"/>
      <c r="R171" s="866"/>
      <c r="S171" s="866"/>
      <c r="T171" s="867"/>
      <c r="U171" s="417"/>
      <c r="V171" s="417"/>
      <c r="W171" s="417"/>
      <c r="X171" s="417"/>
      <c r="Y171" s="871"/>
      <c r="Z171" s="872"/>
      <c r="AA171" s="873"/>
    </row>
    <row r="172" spans="2:27" ht="18" customHeight="1" x14ac:dyDescent="0.15">
      <c r="B172" s="861"/>
      <c r="C172" s="862"/>
      <c r="D172" s="863"/>
      <c r="E172" s="861"/>
      <c r="F172" s="862"/>
      <c r="G172" s="862"/>
      <c r="H172" s="863"/>
      <c r="I172" s="880"/>
      <c r="J172" s="881"/>
      <c r="K172" s="881"/>
      <c r="L172" s="882"/>
      <c r="M172" s="874"/>
      <c r="N172" s="875"/>
      <c r="O172" s="875"/>
      <c r="P172" s="876"/>
      <c r="Q172" s="812"/>
      <c r="R172" s="864"/>
      <c r="S172" s="864"/>
      <c r="T172" s="865"/>
      <c r="U172" s="416"/>
      <c r="V172" s="416"/>
      <c r="W172" s="416"/>
      <c r="X172" s="416"/>
      <c r="Y172" s="868"/>
      <c r="Z172" s="869"/>
      <c r="AA172" s="870"/>
    </row>
    <row r="173" spans="2:27" ht="18" customHeight="1" x14ac:dyDescent="0.15">
      <c r="B173" s="886"/>
      <c r="C173" s="887"/>
      <c r="D173" s="888"/>
      <c r="E173" s="889"/>
      <c r="F173" s="890"/>
      <c r="G173" s="890"/>
      <c r="H173" s="891"/>
      <c r="I173" s="883"/>
      <c r="J173" s="884"/>
      <c r="K173" s="884"/>
      <c r="L173" s="885"/>
      <c r="M173" s="877"/>
      <c r="N173" s="878"/>
      <c r="O173" s="878"/>
      <c r="P173" s="879"/>
      <c r="Q173" s="813"/>
      <c r="R173" s="866"/>
      <c r="S173" s="866"/>
      <c r="T173" s="867"/>
      <c r="U173" s="417"/>
      <c r="V173" s="417"/>
      <c r="W173" s="417"/>
      <c r="X173" s="417"/>
      <c r="Y173" s="871"/>
      <c r="Z173" s="872"/>
      <c r="AA173" s="873"/>
    </row>
    <row r="174" spans="2:27" ht="18" customHeight="1" x14ac:dyDescent="0.15">
      <c r="B174" s="861"/>
      <c r="C174" s="862"/>
      <c r="D174" s="863"/>
      <c r="E174" s="861"/>
      <c r="F174" s="862"/>
      <c r="G174" s="862"/>
      <c r="H174" s="863"/>
      <c r="I174" s="880"/>
      <c r="J174" s="881"/>
      <c r="K174" s="881"/>
      <c r="L174" s="882"/>
      <c r="M174" s="874"/>
      <c r="N174" s="875"/>
      <c r="O174" s="875"/>
      <c r="P174" s="876"/>
      <c r="Q174" s="812"/>
      <c r="R174" s="864"/>
      <c r="S174" s="864"/>
      <c r="T174" s="865"/>
      <c r="U174" s="416"/>
      <c r="V174" s="416"/>
      <c r="W174" s="416"/>
      <c r="X174" s="416"/>
      <c r="Y174" s="868"/>
      <c r="Z174" s="869"/>
      <c r="AA174" s="870"/>
    </row>
    <row r="175" spans="2:27" ht="18" customHeight="1" x14ac:dyDescent="0.15">
      <c r="B175" s="886"/>
      <c r="C175" s="887"/>
      <c r="D175" s="888"/>
      <c r="E175" s="889"/>
      <c r="F175" s="890"/>
      <c r="G175" s="890"/>
      <c r="H175" s="891"/>
      <c r="I175" s="883"/>
      <c r="J175" s="884"/>
      <c r="K175" s="884"/>
      <c r="L175" s="885"/>
      <c r="M175" s="877"/>
      <c r="N175" s="878"/>
      <c r="O175" s="878"/>
      <c r="P175" s="879"/>
      <c r="Q175" s="813"/>
      <c r="R175" s="866"/>
      <c r="S175" s="866"/>
      <c r="T175" s="867"/>
      <c r="U175" s="417"/>
      <c r="V175" s="417"/>
      <c r="W175" s="417"/>
      <c r="X175" s="417"/>
      <c r="Y175" s="871"/>
      <c r="Z175" s="872"/>
      <c r="AA175" s="873"/>
    </row>
    <row r="176" spans="2:27" ht="18" customHeight="1" x14ac:dyDescent="0.15">
      <c r="B176" s="861"/>
      <c r="C176" s="862"/>
      <c r="D176" s="863"/>
      <c r="E176" s="861"/>
      <c r="F176" s="862"/>
      <c r="G176" s="862"/>
      <c r="H176" s="863"/>
      <c r="I176" s="880"/>
      <c r="J176" s="881"/>
      <c r="K176" s="881"/>
      <c r="L176" s="882"/>
      <c r="M176" s="874"/>
      <c r="N176" s="875"/>
      <c r="O176" s="875"/>
      <c r="P176" s="876"/>
      <c r="Q176" s="812"/>
      <c r="R176" s="864"/>
      <c r="S176" s="864"/>
      <c r="T176" s="865"/>
      <c r="U176" s="416"/>
      <c r="V176" s="416"/>
      <c r="W176" s="416"/>
      <c r="X176" s="416"/>
      <c r="Y176" s="868"/>
      <c r="Z176" s="869"/>
      <c r="AA176" s="870"/>
    </row>
    <row r="177" spans="2:27" ht="18" customHeight="1" x14ac:dyDescent="0.15">
      <c r="B177" s="886"/>
      <c r="C177" s="887"/>
      <c r="D177" s="888"/>
      <c r="E177" s="889"/>
      <c r="F177" s="890"/>
      <c r="G177" s="890"/>
      <c r="H177" s="891"/>
      <c r="I177" s="883"/>
      <c r="J177" s="884"/>
      <c r="K177" s="884"/>
      <c r="L177" s="885"/>
      <c r="M177" s="877"/>
      <c r="N177" s="878"/>
      <c r="O177" s="878"/>
      <c r="P177" s="879"/>
      <c r="Q177" s="813"/>
      <c r="R177" s="866"/>
      <c r="S177" s="866"/>
      <c r="T177" s="867"/>
      <c r="U177" s="417"/>
      <c r="V177" s="417"/>
      <c r="W177" s="417"/>
      <c r="X177" s="417"/>
      <c r="Y177" s="871"/>
      <c r="Z177" s="872"/>
      <c r="AA177" s="873"/>
    </row>
    <row r="178" spans="2:27" ht="18" customHeight="1" x14ac:dyDescent="0.15">
      <c r="B178" s="861"/>
      <c r="C178" s="862"/>
      <c r="D178" s="863"/>
      <c r="E178" s="861"/>
      <c r="F178" s="862"/>
      <c r="G178" s="862"/>
      <c r="H178" s="863"/>
      <c r="I178" s="880"/>
      <c r="J178" s="881"/>
      <c r="K178" s="881"/>
      <c r="L178" s="882"/>
      <c r="M178" s="874"/>
      <c r="N178" s="875"/>
      <c r="O178" s="875"/>
      <c r="P178" s="876"/>
      <c r="Q178" s="812"/>
      <c r="R178" s="864"/>
      <c r="S178" s="864"/>
      <c r="T178" s="865"/>
      <c r="U178" s="416"/>
      <c r="V178" s="416"/>
      <c r="W178" s="416"/>
      <c r="X178" s="416"/>
      <c r="Y178" s="868"/>
      <c r="Z178" s="869"/>
      <c r="AA178" s="870"/>
    </row>
    <row r="179" spans="2:27" ht="18" customHeight="1" x14ac:dyDescent="0.15">
      <c r="B179" s="886"/>
      <c r="C179" s="887"/>
      <c r="D179" s="888"/>
      <c r="E179" s="889"/>
      <c r="F179" s="890"/>
      <c r="G179" s="890"/>
      <c r="H179" s="891"/>
      <c r="I179" s="883"/>
      <c r="J179" s="884"/>
      <c r="K179" s="884"/>
      <c r="L179" s="885"/>
      <c r="M179" s="877"/>
      <c r="N179" s="878"/>
      <c r="O179" s="878"/>
      <c r="P179" s="879"/>
      <c r="Q179" s="813"/>
      <c r="R179" s="866"/>
      <c r="S179" s="866"/>
      <c r="T179" s="867"/>
      <c r="U179" s="417"/>
      <c r="V179" s="417"/>
      <c r="W179" s="417"/>
      <c r="X179" s="417"/>
      <c r="Y179" s="871"/>
      <c r="Z179" s="872"/>
      <c r="AA179" s="873"/>
    </row>
    <row r="180" spans="2:27" ht="18" customHeight="1" x14ac:dyDescent="0.15">
      <c r="B180" s="861"/>
      <c r="C180" s="862"/>
      <c r="D180" s="863"/>
      <c r="E180" s="861"/>
      <c r="F180" s="862"/>
      <c r="G180" s="862"/>
      <c r="H180" s="863"/>
      <c r="I180" s="880"/>
      <c r="J180" s="881"/>
      <c r="K180" s="881"/>
      <c r="L180" s="882"/>
      <c r="M180" s="874"/>
      <c r="N180" s="875"/>
      <c r="O180" s="875"/>
      <c r="P180" s="876"/>
      <c r="Q180" s="812"/>
      <c r="R180" s="864"/>
      <c r="S180" s="864"/>
      <c r="T180" s="865"/>
      <c r="U180" s="416"/>
      <c r="V180" s="416"/>
      <c r="W180" s="416"/>
      <c r="X180" s="416"/>
      <c r="Y180" s="868"/>
      <c r="Z180" s="869"/>
      <c r="AA180" s="870"/>
    </row>
    <row r="181" spans="2:27" ht="18" customHeight="1" x14ac:dyDescent="0.15">
      <c r="B181" s="886"/>
      <c r="C181" s="887"/>
      <c r="D181" s="888"/>
      <c r="E181" s="889"/>
      <c r="F181" s="890"/>
      <c r="G181" s="890"/>
      <c r="H181" s="891"/>
      <c r="I181" s="883"/>
      <c r="J181" s="884"/>
      <c r="K181" s="884"/>
      <c r="L181" s="885"/>
      <c r="M181" s="877"/>
      <c r="N181" s="878"/>
      <c r="O181" s="878"/>
      <c r="P181" s="879"/>
      <c r="Q181" s="813"/>
      <c r="R181" s="866"/>
      <c r="S181" s="866"/>
      <c r="T181" s="867"/>
      <c r="U181" s="417"/>
      <c r="V181" s="417"/>
      <c r="W181" s="417"/>
      <c r="X181" s="417"/>
      <c r="Y181" s="871"/>
      <c r="Z181" s="872"/>
      <c r="AA181" s="873"/>
    </row>
    <row r="182" spans="2:27" ht="18" customHeight="1" x14ac:dyDescent="0.15">
      <c r="B182" s="861"/>
      <c r="C182" s="862"/>
      <c r="D182" s="863"/>
      <c r="E182" s="861"/>
      <c r="F182" s="862"/>
      <c r="G182" s="862"/>
      <c r="H182" s="863"/>
      <c r="I182" s="880"/>
      <c r="J182" s="881"/>
      <c r="K182" s="881"/>
      <c r="L182" s="882"/>
      <c r="M182" s="874"/>
      <c r="N182" s="875"/>
      <c r="O182" s="875"/>
      <c r="P182" s="876"/>
      <c r="Q182" s="812"/>
      <c r="R182" s="864"/>
      <c r="S182" s="864"/>
      <c r="T182" s="865"/>
      <c r="U182" s="416"/>
      <c r="V182" s="416"/>
      <c r="W182" s="416"/>
      <c r="X182" s="416"/>
      <c r="Y182" s="868"/>
      <c r="Z182" s="869"/>
      <c r="AA182" s="870"/>
    </row>
    <row r="183" spans="2:27" ht="18" customHeight="1" x14ac:dyDescent="0.15">
      <c r="B183" s="886"/>
      <c r="C183" s="887"/>
      <c r="D183" s="888"/>
      <c r="E183" s="889"/>
      <c r="F183" s="890"/>
      <c r="G183" s="890"/>
      <c r="H183" s="891"/>
      <c r="I183" s="883"/>
      <c r="J183" s="884"/>
      <c r="K183" s="884"/>
      <c r="L183" s="885"/>
      <c r="M183" s="877"/>
      <c r="N183" s="878"/>
      <c r="O183" s="878"/>
      <c r="P183" s="879"/>
      <c r="Q183" s="813"/>
      <c r="R183" s="866"/>
      <c r="S183" s="866"/>
      <c r="T183" s="867"/>
      <c r="U183" s="417"/>
      <c r="V183" s="417"/>
      <c r="W183" s="417"/>
      <c r="X183" s="417"/>
      <c r="Y183" s="871"/>
      <c r="Z183" s="872"/>
      <c r="AA183" s="873"/>
    </row>
    <row r="184" spans="2:27" ht="18" customHeight="1" x14ac:dyDescent="0.15">
      <c r="B184" s="861"/>
      <c r="C184" s="862"/>
      <c r="D184" s="863"/>
      <c r="E184" s="861"/>
      <c r="F184" s="862"/>
      <c r="G184" s="862"/>
      <c r="H184" s="863"/>
      <c r="I184" s="880"/>
      <c r="J184" s="881"/>
      <c r="K184" s="881"/>
      <c r="L184" s="882"/>
      <c r="M184" s="874"/>
      <c r="N184" s="875"/>
      <c r="O184" s="875"/>
      <c r="P184" s="876"/>
      <c r="Q184" s="812"/>
      <c r="R184" s="864"/>
      <c r="S184" s="864"/>
      <c r="T184" s="865"/>
      <c r="U184" s="416"/>
      <c r="V184" s="416"/>
      <c r="W184" s="416"/>
      <c r="X184" s="416"/>
      <c r="Y184" s="868"/>
      <c r="Z184" s="869"/>
      <c r="AA184" s="870"/>
    </row>
    <row r="185" spans="2:27" ht="18" customHeight="1" x14ac:dyDescent="0.15">
      <c r="B185" s="886"/>
      <c r="C185" s="887"/>
      <c r="D185" s="888"/>
      <c r="E185" s="889"/>
      <c r="F185" s="890"/>
      <c r="G185" s="890"/>
      <c r="H185" s="891"/>
      <c r="I185" s="883"/>
      <c r="J185" s="884"/>
      <c r="K185" s="884"/>
      <c r="L185" s="885"/>
      <c r="M185" s="877"/>
      <c r="N185" s="878"/>
      <c r="O185" s="878"/>
      <c r="P185" s="879"/>
      <c r="Q185" s="813"/>
      <c r="R185" s="866"/>
      <c r="S185" s="866"/>
      <c r="T185" s="867"/>
      <c r="U185" s="417"/>
      <c r="V185" s="417"/>
      <c r="W185" s="417"/>
      <c r="X185" s="417"/>
      <c r="Y185" s="871"/>
      <c r="Z185" s="872"/>
      <c r="AA185" s="873"/>
    </row>
    <row r="186" spans="2:27" ht="18" customHeight="1" x14ac:dyDescent="0.15">
      <c r="B186" s="861"/>
      <c r="C186" s="862"/>
      <c r="D186" s="863"/>
      <c r="E186" s="861"/>
      <c r="F186" s="862"/>
      <c r="G186" s="862"/>
      <c r="H186" s="863"/>
      <c r="I186" s="880"/>
      <c r="J186" s="881"/>
      <c r="K186" s="881"/>
      <c r="L186" s="882"/>
      <c r="M186" s="874"/>
      <c r="N186" s="875"/>
      <c r="O186" s="875"/>
      <c r="P186" s="876"/>
      <c r="Q186" s="812"/>
      <c r="R186" s="864"/>
      <c r="S186" s="864"/>
      <c r="T186" s="865"/>
      <c r="U186" s="416"/>
      <c r="V186" s="416"/>
      <c r="W186" s="416"/>
      <c r="X186" s="416"/>
      <c r="Y186" s="868"/>
      <c r="Z186" s="869"/>
      <c r="AA186" s="870"/>
    </row>
    <row r="187" spans="2:27" ht="18" customHeight="1" x14ac:dyDescent="0.15">
      <c r="B187" s="886"/>
      <c r="C187" s="887"/>
      <c r="D187" s="888"/>
      <c r="E187" s="889"/>
      <c r="F187" s="890"/>
      <c r="G187" s="890"/>
      <c r="H187" s="891"/>
      <c r="I187" s="883"/>
      <c r="J187" s="884"/>
      <c r="K187" s="884"/>
      <c r="L187" s="885"/>
      <c r="M187" s="877"/>
      <c r="N187" s="878"/>
      <c r="O187" s="878"/>
      <c r="P187" s="879"/>
      <c r="Q187" s="813"/>
      <c r="R187" s="866"/>
      <c r="S187" s="866"/>
      <c r="T187" s="867"/>
      <c r="U187" s="417"/>
      <c r="V187" s="417"/>
      <c r="W187" s="417"/>
      <c r="X187" s="417"/>
      <c r="Y187" s="871"/>
      <c r="Z187" s="872"/>
      <c r="AA187" s="873"/>
    </row>
    <row r="188" spans="2:27" ht="18" customHeight="1" x14ac:dyDescent="0.15">
      <c r="B188" s="861"/>
      <c r="C188" s="862"/>
      <c r="D188" s="863"/>
      <c r="E188" s="861"/>
      <c r="F188" s="862"/>
      <c r="G188" s="862"/>
      <c r="H188" s="863"/>
      <c r="I188" s="880"/>
      <c r="J188" s="881"/>
      <c r="K188" s="881"/>
      <c r="L188" s="882"/>
      <c r="M188" s="874"/>
      <c r="N188" s="875"/>
      <c r="O188" s="875"/>
      <c r="P188" s="876"/>
      <c r="Q188" s="812"/>
      <c r="R188" s="864"/>
      <c r="S188" s="864"/>
      <c r="T188" s="865"/>
      <c r="U188" s="416"/>
      <c r="V188" s="416"/>
      <c r="W188" s="416"/>
      <c r="X188" s="416"/>
      <c r="Y188" s="868"/>
      <c r="Z188" s="869"/>
      <c r="AA188" s="870"/>
    </row>
    <row r="189" spans="2:27" ht="18" customHeight="1" x14ac:dyDescent="0.15">
      <c r="B189" s="886"/>
      <c r="C189" s="887"/>
      <c r="D189" s="888"/>
      <c r="E189" s="889"/>
      <c r="F189" s="890"/>
      <c r="G189" s="890"/>
      <c r="H189" s="891"/>
      <c r="I189" s="883"/>
      <c r="J189" s="884"/>
      <c r="K189" s="884"/>
      <c r="L189" s="885"/>
      <c r="M189" s="877"/>
      <c r="N189" s="878"/>
      <c r="O189" s="878"/>
      <c r="P189" s="879"/>
      <c r="Q189" s="813"/>
      <c r="R189" s="866"/>
      <c r="S189" s="866"/>
      <c r="T189" s="867"/>
      <c r="U189" s="417"/>
      <c r="V189" s="417"/>
      <c r="W189" s="417"/>
      <c r="X189" s="417"/>
      <c r="Y189" s="871"/>
      <c r="Z189" s="872"/>
      <c r="AA189" s="873"/>
    </row>
    <row r="190" spans="2:27" ht="18" customHeight="1" x14ac:dyDescent="0.15">
      <c r="B190" s="861"/>
      <c r="C190" s="862"/>
      <c r="D190" s="863"/>
      <c r="E190" s="861"/>
      <c r="F190" s="862"/>
      <c r="G190" s="862"/>
      <c r="H190" s="863"/>
      <c r="I190" s="880"/>
      <c r="J190" s="881"/>
      <c r="K190" s="881"/>
      <c r="L190" s="882"/>
      <c r="M190" s="874"/>
      <c r="N190" s="875"/>
      <c r="O190" s="875"/>
      <c r="P190" s="876"/>
      <c r="Q190" s="812"/>
      <c r="R190" s="864"/>
      <c r="S190" s="864"/>
      <c r="T190" s="865"/>
      <c r="U190" s="416"/>
      <c r="V190" s="416"/>
      <c r="W190" s="416"/>
      <c r="X190" s="416"/>
      <c r="Y190" s="868"/>
      <c r="Z190" s="869"/>
      <c r="AA190" s="870"/>
    </row>
    <row r="191" spans="2:27" ht="18" customHeight="1" x14ac:dyDescent="0.15">
      <c r="B191" s="886"/>
      <c r="C191" s="887"/>
      <c r="D191" s="888"/>
      <c r="E191" s="889"/>
      <c r="F191" s="890"/>
      <c r="G191" s="890"/>
      <c r="H191" s="891"/>
      <c r="I191" s="883"/>
      <c r="J191" s="884"/>
      <c r="K191" s="884"/>
      <c r="L191" s="885"/>
      <c r="M191" s="877"/>
      <c r="N191" s="878"/>
      <c r="O191" s="878"/>
      <c r="P191" s="879"/>
      <c r="Q191" s="813"/>
      <c r="R191" s="866"/>
      <c r="S191" s="866"/>
      <c r="T191" s="867"/>
      <c r="U191" s="417"/>
      <c r="V191" s="417"/>
      <c r="W191" s="417"/>
      <c r="X191" s="417"/>
      <c r="Y191" s="871"/>
      <c r="Z191" s="872"/>
      <c r="AA191" s="873"/>
    </row>
    <row r="192" spans="2:27" ht="18" customHeight="1" x14ac:dyDescent="0.15">
      <c r="B192" s="861"/>
      <c r="C192" s="862"/>
      <c r="D192" s="863"/>
      <c r="E192" s="861"/>
      <c r="F192" s="862"/>
      <c r="G192" s="862"/>
      <c r="H192" s="863"/>
      <c r="I192" s="880"/>
      <c r="J192" s="881"/>
      <c r="K192" s="881"/>
      <c r="L192" s="882"/>
      <c r="M192" s="874"/>
      <c r="N192" s="875"/>
      <c r="O192" s="875"/>
      <c r="P192" s="876"/>
      <c r="Q192" s="812"/>
      <c r="R192" s="864"/>
      <c r="S192" s="864"/>
      <c r="T192" s="865"/>
      <c r="U192" s="416"/>
      <c r="V192" s="416"/>
      <c r="W192" s="416"/>
      <c r="X192" s="416"/>
      <c r="Y192" s="868"/>
      <c r="Z192" s="869"/>
      <c r="AA192" s="870"/>
    </row>
    <row r="193" spans="2:27" ht="18" customHeight="1" x14ac:dyDescent="0.15">
      <c r="B193" s="886"/>
      <c r="C193" s="887"/>
      <c r="D193" s="888"/>
      <c r="E193" s="889"/>
      <c r="F193" s="890"/>
      <c r="G193" s="890"/>
      <c r="H193" s="891"/>
      <c r="I193" s="883"/>
      <c r="J193" s="884"/>
      <c r="K193" s="884"/>
      <c r="L193" s="885"/>
      <c r="M193" s="877"/>
      <c r="N193" s="878"/>
      <c r="O193" s="878"/>
      <c r="P193" s="879"/>
      <c r="Q193" s="813"/>
      <c r="R193" s="866"/>
      <c r="S193" s="866"/>
      <c r="T193" s="867"/>
      <c r="U193" s="417"/>
      <c r="V193" s="417"/>
      <c r="W193" s="417"/>
      <c r="X193" s="417"/>
      <c r="Y193" s="871"/>
      <c r="Z193" s="872"/>
      <c r="AA193" s="873"/>
    </row>
    <row r="194" spans="2:27" ht="18" customHeight="1" x14ac:dyDescent="0.15">
      <c r="B194" s="861"/>
      <c r="C194" s="862"/>
      <c r="D194" s="863"/>
      <c r="E194" s="861"/>
      <c r="F194" s="862"/>
      <c r="G194" s="862"/>
      <c r="H194" s="863"/>
      <c r="I194" s="880"/>
      <c r="J194" s="881"/>
      <c r="K194" s="881"/>
      <c r="L194" s="882"/>
      <c r="M194" s="874"/>
      <c r="N194" s="875"/>
      <c r="O194" s="875"/>
      <c r="P194" s="876"/>
      <c r="Q194" s="812"/>
      <c r="R194" s="864"/>
      <c r="S194" s="864"/>
      <c r="T194" s="865"/>
      <c r="U194" s="416"/>
      <c r="V194" s="416"/>
      <c r="W194" s="416"/>
      <c r="X194" s="416"/>
      <c r="Y194" s="868"/>
      <c r="Z194" s="869"/>
      <c r="AA194" s="870"/>
    </row>
    <row r="195" spans="2:27" ht="18" customHeight="1" x14ac:dyDescent="0.15">
      <c r="B195" s="886"/>
      <c r="C195" s="887"/>
      <c r="D195" s="888"/>
      <c r="E195" s="889"/>
      <c r="F195" s="890"/>
      <c r="G195" s="890"/>
      <c r="H195" s="891"/>
      <c r="I195" s="883"/>
      <c r="J195" s="884"/>
      <c r="K195" s="884"/>
      <c r="L195" s="885"/>
      <c r="M195" s="877"/>
      <c r="N195" s="878"/>
      <c r="O195" s="878"/>
      <c r="P195" s="879"/>
      <c r="Q195" s="813"/>
      <c r="R195" s="866"/>
      <c r="S195" s="866"/>
      <c r="T195" s="867"/>
      <c r="U195" s="417"/>
      <c r="V195" s="417"/>
      <c r="W195" s="417"/>
      <c r="X195" s="417"/>
      <c r="Y195" s="871"/>
      <c r="Z195" s="872"/>
      <c r="AA195" s="873"/>
    </row>
    <row r="196" spans="2:27" ht="18" customHeight="1" x14ac:dyDescent="0.15">
      <c r="B196" s="861"/>
      <c r="C196" s="862"/>
      <c r="D196" s="863"/>
      <c r="E196" s="861"/>
      <c r="F196" s="862"/>
      <c r="G196" s="862"/>
      <c r="H196" s="863"/>
      <c r="I196" s="880"/>
      <c r="J196" s="881"/>
      <c r="K196" s="881"/>
      <c r="L196" s="882"/>
      <c r="M196" s="874"/>
      <c r="N196" s="875"/>
      <c r="O196" s="875"/>
      <c r="P196" s="876"/>
      <c r="Q196" s="812"/>
      <c r="R196" s="864"/>
      <c r="S196" s="864"/>
      <c r="T196" s="865"/>
      <c r="U196" s="416"/>
      <c r="V196" s="416"/>
      <c r="W196" s="416"/>
      <c r="X196" s="416"/>
      <c r="Y196" s="868"/>
      <c r="Z196" s="869"/>
      <c r="AA196" s="870"/>
    </row>
    <row r="197" spans="2:27" ht="18" customHeight="1" x14ac:dyDescent="0.15">
      <c r="B197" s="886"/>
      <c r="C197" s="887"/>
      <c r="D197" s="888"/>
      <c r="E197" s="889"/>
      <c r="F197" s="890"/>
      <c r="G197" s="890"/>
      <c r="H197" s="891"/>
      <c r="I197" s="883"/>
      <c r="J197" s="884"/>
      <c r="K197" s="884"/>
      <c r="L197" s="885"/>
      <c r="M197" s="877"/>
      <c r="N197" s="878"/>
      <c r="O197" s="878"/>
      <c r="P197" s="879"/>
      <c r="Q197" s="813"/>
      <c r="R197" s="866"/>
      <c r="S197" s="866"/>
      <c r="T197" s="867"/>
      <c r="U197" s="417"/>
      <c r="V197" s="417"/>
      <c r="W197" s="417"/>
      <c r="X197" s="417"/>
      <c r="Y197" s="871"/>
      <c r="Z197" s="872"/>
      <c r="AA197" s="873"/>
    </row>
    <row r="198" spans="2:27" ht="18" customHeight="1" x14ac:dyDescent="0.15">
      <c r="B198" s="861"/>
      <c r="C198" s="862"/>
      <c r="D198" s="863"/>
      <c r="E198" s="861"/>
      <c r="F198" s="862"/>
      <c r="G198" s="862"/>
      <c r="H198" s="863"/>
      <c r="I198" s="880"/>
      <c r="J198" s="881"/>
      <c r="K198" s="881"/>
      <c r="L198" s="882"/>
      <c r="M198" s="874"/>
      <c r="N198" s="875"/>
      <c r="O198" s="875"/>
      <c r="P198" s="876"/>
      <c r="Q198" s="812"/>
      <c r="R198" s="864"/>
      <c r="S198" s="864"/>
      <c r="T198" s="865"/>
      <c r="U198" s="416"/>
      <c r="V198" s="416"/>
      <c r="W198" s="416"/>
      <c r="X198" s="416"/>
      <c r="Y198" s="868"/>
      <c r="Z198" s="869"/>
      <c r="AA198" s="870"/>
    </row>
    <row r="199" spans="2:27" ht="18" customHeight="1" x14ac:dyDescent="0.15">
      <c r="B199" s="886"/>
      <c r="C199" s="887"/>
      <c r="D199" s="888"/>
      <c r="E199" s="889"/>
      <c r="F199" s="890"/>
      <c r="G199" s="890"/>
      <c r="H199" s="891"/>
      <c r="I199" s="883"/>
      <c r="J199" s="884"/>
      <c r="K199" s="884"/>
      <c r="L199" s="885"/>
      <c r="M199" s="877"/>
      <c r="N199" s="878"/>
      <c r="O199" s="878"/>
      <c r="P199" s="879"/>
      <c r="Q199" s="813"/>
      <c r="R199" s="866"/>
      <c r="S199" s="866"/>
      <c r="T199" s="867"/>
      <c r="U199" s="417"/>
      <c r="V199" s="417"/>
      <c r="W199" s="417"/>
      <c r="X199" s="417"/>
      <c r="Y199" s="871"/>
      <c r="Z199" s="872"/>
      <c r="AA199" s="873"/>
    </row>
    <row r="200" spans="2:27" ht="18" customHeight="1" x14ac:dyDescent="0.15">
      <c r="B200" s="861"/>
      <c r="C200" s="862"/>
      <c r="D200" s="863"/>
      <c r="E200" s="861"/>
      <c r="F200" s="862"/>
      <c r="G200" s="862"/>
      <c r="H200" s="863"/>
      <c r="I200" s="880"/>
      <c r="J200" s="881"/>
      <c r="K200" s="881"/>
      <c r="L200" s="882"/>
      <c r="M200" s="874"/>
      <c r="N200" s="875"/>
      <c r="O200" s="875"/>
      <c r="P200" s="876"/>
      <c r="Q200" s="812"/>
      <c r="R200" s="864"/>
      <c r="S200" s="864"/>
      <c r="T200" s="865"/>
      <c r="U200" s="416"/>
      <c r="V200" s="416"/>
      <c r="W200" s="416"/>
      <c r="X200" s="416"/>
      <c r="Y200" s="868"/>
      <c r="Z200" s="869"/>
      <c r="AA200" s="870"/>
    </row>
    <row r="201" spans="2:27" ht="18" customHeight="1" x14ac:dyDescent="0.15">
      <c r="B201" s="886"/>
      <c r="C201" s="887"/>
      <c r="D201" s="888"/>
      <c r="E201" s="889"/>
      <c r="F201" s="890"/>
      <c r="G201" s="890"/>
      <c r="H201" s="891"/>
      <c r="I201" s="883"/>
      <c r="J201" s="884"/>
      <c r="K201" s="884"/>
      <c r="L201" s="885"/>
      <c r="M201" s="877"/>
      <c r="N201" s="878"/>
      <c r="O201" s="878"/>
      <c r="P201" s="879"/>
      <c r="Q201" s="813"/>
      <c r="R201" s="866"/>
      <c r="S201" s="866"/>
      <c r="T201" s="867"/>
      <c r="U201" s="417"/>
      <c r="V201" s="417"/>
      <c r="W201" s="417"/>
      <c r="X201" s="417"/>
      <c r="Y201" s="871"/>
      <c r="Z201" s="872"/>
      <c r="AA201" s="873"/>
    </row>
    <row r="202" spans="2:27" ht="18" customHeight="1" x14ac:dyDescent="0.15">
      <c r="B202" s="861"/>
      <c r="C202" s="862"/>
      <c r="D202" s="863"/>
      <c r="E202" s="861"/>
      <c r="F202" s="862"/>
      <c r="G202" s="862"/>
      <c r="H202" s="863"/>
      <c r="I202" s="880"/>
      <c r="J202" s="881"/>
      <c r="K202" s="881"/>
      <c r="L202" s="882"/>
      <c r="M202" s="874"/>
      <c r="N202" s="875"/>
      <c r="O202" s="875"/>
      <c r="P202" s="876"/>
      <c r="Q202" s="812"/>
      <c r="R202" s="864"/>
      <c r="S202" s="864"/>
      <c r="T202" s="865"/>
      <c r="U202" s="416"/>
      <c r="V202" s="416"/>
      <c r="W202" s="416"/>
      <c r="X202" s="416"/>
      <c r="Y202" s="868"/>
      <c r="Z202" s="869"/>
      <c r="AA202" s="870"/>
    </row>
    <row r="203" spans="2:27" ht="18" customHeight="1" x14ac:dyDescent="0.15">
      <c r="B203" s="886"/>
      <c r="C203" s="887"/>
      <c r="D203" s="888"/>
      <c r="E203" s="889"/>
      <c r="F203" s="890"/>
      <c r="G203" s="890"/>
      <c r="H203" s="891"/>
      <c r="I203" s="883"/>
      <c r="J203" s="884"/>
      <c r="K203" s="884"/>
      <c r="L203" s="885"/>
      <c r="M203" s="877"/>
      <c r="N203" s="878"/>
      <c r="O203" s="878"/>
      <c r="P203" s="879"/>
      <c r="Q203" s="813"/>
      <c r="R203" s="866"/>
      <c r="S203" s="866"/>
      <c r="T203" s="867"/>
      <c r="U203" s="417"/>
      <c r="V203" s="417"/>
      <c r="W203" s="417"/>
      <c r="X203" s="417"/>
      <c r="Y203" s="871"/>
      <c r="Z203" s="872"/>
      <c r="AA203" s="873"/>
    </row>
    <row r="204" spans="2:27" ht="18" customHeight="1" x14ac:dyDescent="0.15">
      <c r="B204" s="861"/>
      <c r="C204" s="862"/>
      <c r="D204" s="863"/>
      <c r="E204" s="861"/>
      <c r="F204" s="862"/>
      <c r="G204" s="862"/>
      <c r="H204" s="863"/>
      <c r="I204" s="880"/>
      <c r="J204" s="881"/>
      <c r="K204" s="881"/>
      <c r="L204" s="882"/>
      <c r="M204" s="874"/>
      <c r="N204" s="875"/>
      <c r="O204" s="875"/>
      <c r="P204" s="876"/>
      <c r="Q204" s="812"/>
      <c r="R204" s="864"/>
      <c r="S204" s="864"/>
      <c r="T204" s="865"/>
      <c r="U204" s="416"/>
      <c r="V204" s="416"/>
      <c r="W204" s="416"/>
      <c r="X204" s="416"/>
      <c r="Y204" s="868"/>
      <c r="Z204" s="869"/>
      <c r="AA204" s="870"/>
    </row>
    <row r="205" spans="2:27" ht="18" customHeight="1" x14ac:dyDescent="0.15">
      <c r="B205" s="886"/>
      <c r="C205" s="887"/>
      <c r="D205" s="888"/>
      <c r="E205" s="889"/>
      <c r="F205" s="890"/>
      <c r="G205" s="890"/>
      <c r="H205" s="891"/>
      <c r="I205" s="883"/>
      <c r="J205" s="884"/>
      <c r="K205" s="884"/>
      <c r="L205" s="885"/>
      <c r="M205" s="877"/>
      <c r="N205" s="878"/>
      <c r="O205" s="878"/>
      <c r="P205" s="879"/>
      <c r="Q205" s="813"/>
      <c r="R205" s="866"/>
      <c r="S205" s="866"/>
      <c r="T205" s="867"/>
      <c r="U205" s="417"/>
      <c r="V205" s="417"/>
      <c r="W205" s="417"/>
      <c r="X205" s="417"/>
      <c r="Y205" s="871"/>
      <c r="Z205" s="872"/>
      <c r="AA205" s="873"/>
    </row>
    <row r="206" spans="2:27" ht="18" customHeight="1" x14ac:dyDescent="0.15">
      <c r="B206" s="861"/>
      <c r="C206" s="862"/>
      <c r="D206" s="863"/>
      <c r="E206" s="861"/>
      <c r="F206" s="862"/>
      <c r="G206" s="862"/>
      <c r="H206" s="863"/>
      <c r="I206" s="880"/>
      <c r="J206" s="881"/>
      <c r="K206" s="881"/>
      <c r="L206" s="882"/>
      <c r="M206" s="874"/>
      <c r="N206" s="875"/>
      <c r="O206" s="875"/>
      <c r="P206" s="876"/>
      <c r="Q206" s="812"/>
      <c r="R206" s="864"/>
      <c r="S206" s="864"/>
      <c r="T206" s="865"/>
      <c r="U206" s="416"/>
      <c r="V206" s="416"/>
      <c r="W206" s="416"/>
      <c r="X206" s="416"/>
      <c r="Y206" s="868"/>
      <c r="Z206" s="869"/>
      <c r="AA206" s="870"/>
    </row>
    <row r="207" spans="2:27" ht="18" customHeight="1" x14ac:dyDescent="0.15">
      <c r="B207" s="886"/>
      <c r="C207" s="887"/>
      <c r="D207" s="888"/>
      <c r="E207" s="889"/>
      <c r="F207" s="890"/>
      <c r="G207" s="890"/>
      <c r="H207" s="891"/>
      <c r="I207" s="883"/>
      <c r="J207" s="884"/>
      <c r="K207" s="884"/>
      <c r="L207" s="885"/>
      <c r="M207" s="877"/>
      <c r="N207" s="878"/>
      <c r="O207" s="878"/>
      <c r="P207" s="879"/>
      <c r="Q207" s="813"/>
      <c r="R207" s="866"/>
      <c r="S207" s="866"/>
      <c r="T207" s="867"/>
      <c r="U207" s="417"/>
      <c r="V207" s="417"/>
      <c r="W207" s="417"/>
      <c r="X207" s="417"/>
      <c r="Y207" s="871"/>
      <c r="Z207" s="872"/>
      <c r="AA207" s="873"/>
    </row>
    <row r="208" spans="2:27" ht="18" customHeight="1" x14ac:dyDescent="0.15">
      <c r="B208" s="861"/>
      <c r="C208" s="862"/>
      <c r="D208" s="863"/>
      <c r="E208" s="861"/>
      <c r="F208" s="862"/>
      <c r="G208" s="862"/>
      <c r="H208" s="863"/>
      <c r="I208" s="880"/>
      <c r="J208" s="881"/>
      <c r="K208" s="881"/>
      <c r="L208" s="882"/>
      <c r="M208" s="874"/>
      <c r="N208" s="875"/>
      <c r="O208" s="875"/>
      <c r="P208" s="876"/>
      <c r="Q208" s="812"/>
      <c r="R208" s="864"/>
      <c r="S208" s="864"/>
      <c r="T208" s="865"/>
      <c r="U208" s="416"/>
      <c r="V208" s="416"/>
      <c r="W208" s="416"/>
      <c r="X208" s="416"/>
      <c r="Y208" s="868"/>
      <c r="Z208" s="869"/>
      <c r="AA208" s="870"/>
    </row>
    <row r="209" spans="2:27" ht="18" customHeight="1" x14ac:dyDescent="0.15">
      <c r="B209" s="886"/>
      <c r="C209" s="887"/>
      <c r="D209" s="888"/>
      <c r="E209" s="889"/>
      <c r="F209" s="890"/>
      <c r="G209" s="890"/>
      <c r="H209" s="891"/>
      <c r="I209" s="883"/>
      <c r="J209" s="884"/>
      <c r="K209" s="884"/>
      <c r="L209" s="885"/>
      <c r="M209" s="877"/>
      <c r="N209" s="878"/>
      <c r="O209" s="878"/>
      <c r="P209" s="879"/>
      <c r="Q209" s="813"/>
      <c r="R209" s="866"/>
      <c r="S209" s="866"/>
      <c r="T209" s="867"/>
      <c r="U209" s="417"/>
      <c r="V209" s="417"/>
      <c r="W209" s="417"/>
      <c r="X209" s="417"/>
      <c r="Y209" s="871"/>
      <c r="Z209" s="872"/>
      <c r="AA209" s="873"/>
    </row>
    <row r="210" spans="2:27" ht="18" customHeight="1" x14ac:dyDescent="0.15">
      <c r="B210" s="861"/>
      <c r="C210" s="862"/>
      <c r="D210" s="863"/>
      <c r="E210" s="861"/>
      <c r="F210" s="862"/>
      <c r="G210" s="862"/>
      <c r="H210" s="863"/>
      <c r="I210" s="880"/>
      <c r="J210" s="881"/>
      <c r="K210" s="881"/>
      <c r="L210" s="882"/>
      <c r="M210" s="874"/>
      <c r="N210" s="875"/>
      <c r="O210" s="875"/>
      <c r="P210" s="876"/>
      <c r="Q210" s="812"/>
      <c r="R210" s="864"/>
      <c r="S210" s="864"/>
      <c r="T210" s="865"/>
      <c r="U210" s="416"/>
      <c r="V210" s="416"/>
      <c r="W210" s="416"/>
      <c r="X210" s="416"/>
      <c r="Y210" s="868"/>
      <c r="Z210" s="869"/>
      <c r="AA210" s="870"/>
    </row>
    <row r="211" spans="2:27" ht="18" customHeight="1" x14ac:dyDescent="0.15">
      <c r="B211" s="886"/>
      <c r="C211" s="887"/>
      <c r="D211" s="888"/>
      <c r="E211" s="889"/>
      <c r="F211" s="890"/>
      <c r="G211" s="890"/>
      <c r="H211" s="891"/>
      <c r="I211" s="883"/>
      <c r="J211" s="884"/>
      <c r="K211" s="884"/>
      <c r="L211" s="885"/>
      <c r="M211" s="877"/>
      <c r="N211" s="878"/>
      <c r="O211" s="878"/>
      <c r="P211" s="879"/>
      <c r="Q211" s="813"/>
      <c r="R211" s="866"/>
      <c r="S211" s="866"/>
      <c r="T211" s="867"/>
      <c r="U211" s="417"/>
      <c r="V211" s="417"/>
      <c r="W211" s="417"/>
      <c r="X211" s="417"/>
      <c r="Y211" s="871"/>
      <c r="Z211" s="872"/>
      <c r="AA211" s="873"/>
    </row>
    <row r="212" spans="2:27" ht="18" customHeight="1" x14ac:dyDescent="0.15">
      <c r="B212" s="861"/>
      <c r="C212" s="862"/>
      <c r="D212" s="863"/>
      <c r="E212" s="861"/>
      <c r="F212" s="862"/>
      <c r="G212" s="862"/>
      <c r="H212" s="863"/>
      <c r="I212" s="880"/>
      <c r="J212" s="881"/>
      <c r="K212" s="881"/>
      <c r="L212" s="882"/>
      <c r="M212" s="874"/>
      <c r="N212" s="875"/>
      <c r="O212" s="875"/>
      <c r="P212" s="876"/>
      <c r="Q212" s="812"/>
      <c r="R212" s="864"/>
      <c r="S212" s="864"/>
      <c r="T212" s="865"/>
      <c r="U212" s="416"/>
      <c r="V212" s="416"/>
      <c r="W212" s="416"/>
      <c r="X212" s="416"/>
      <c r="Y212" s="868"/>
      <c r="Z212" s="869"/>
      <c r="AA212" s="870"/>
    </row>
    <row r="213" spans="2:27" ht="18" customHeight="1" x14ac:dyDescent="0.15">
      <c r="B213" s="886"/>
      <c r="C213" s="887"/>
      <c r="D213" s="888"/>
      <c r="E213" s="889"/>
      <c r="F213" s="890"/>
      <c r="G213" s="890"/>
      <c r="H213" s="891"/>
      <c r="I213" s="883"/>
      <c r="J213" s="884"/>
      <c r="K213" s="884"/>
      <c r="L213" s="885"/>
      <c r="M213" s="877"/>
      <c r="N213" s="878"/>
      <c r="O213" s="878"/>
      <c r="P213" s="879"/>
      <c r="Q213" s="813"/>
      <c r="R213" s="866"/>
      <c r="S213" s="866"/>
      <c r="T213" s="867"/>
      <c r="U213" s="417"/>
      <c r="V213" s="417"/>
      <c r="W213" s="417"/>
      <c r="X213" s="417"/>
      <c r="Y213" s="871"/>
      <c r="Z213" s="872"/>
      <c r="AA213" s="873"/>
    </row>
    <row r="214" spans="2:27" ht="18" customHeight="1" x14ac:dyDescent="0.15">
      <c r="B214" s="861"/>
      <c r="C214" s="862"/>
      <c r="D214" s="863"/>
      <c r="E214" s="861"/>
      <c r="F214" s="862"/>
      <c r="G214" s="862"/>
      <c r="H214" s="863"/>
      <c r="I214" s="880"/>
      <c r="J214" s="881"/>
      <c r="K214" s="881"/>
      <c r="L214" s="882"/>
      <c r="M214" s="874"/>
      <c r="N214" s="875"/>
      <c r="O214" s="875"/>
      <c r="P214" s="876"/>
      <c r="Q214" s="812"/>
      <c r="R214" s="864"/>
      <c r="S214" s="864"/>
      <c r="T214" s="865"/>
      <c r="U214" s="416"/>
      <c r="V214" s="416"/>
      <c r="W214" s="416"/>
      <c r="X214" s="416"/>
      <c r="Y214" s="868"/>
      <c r="Z214" s="869"/>
      <c r="AA214" s="870"/>
    </row>
    <row r="215" spans="2:27" ht="18" customHeight="1" x14ac:dyDescent="0.15">
      <c r="B215" s="886"/>
      <c r="C215" s="887"/>
      <c r="D215" s="888"/>
      <c r="E215" s="889"/>
      <c r="F215" s="890"/>
      <c r="G215" s="890"/>
      <c r="H215" s="891"/>
      <c r="I215" s="883"/>
      <c r="J215" s="884"/>
      <c r="K215" s="884"/>
      <c r="L215" s="885"/>
      <c r="M215" s="877"/>
      <c r="N215" s="878"/>
      <c r="O215" s="878"/>
      <c r="P215" s="879"/>
      <c r="Q215" s="813"/>
      <c r="R215" s="866"/>
      <c r="S215" s="866"/>
      <c r="T215" s="867"/>
      <c r="U215" s="417"/>
      <c r="V215" s="417"/>
      <c r="W215" s="417"/>
      <c r="X215" s="417"/>
      <c r="Y215" s="871"/>
      <c r="Z215" s="872"/>
      <c r="AA215" s="873"/>
    </row>
    <row r="216" spans="2:27" ht="18" customHeight="1" x14ac:dyDescent="0.15">
      <c r="B216" s="861"/>
      <c r="C216" s="862"/>
      <c r="D216" s="863"/>
      <c r="E216" s="861"/>
      <c r="F216" s="862"/>
      <c r="G216" s="862"/>
      <c r="H216" s="863"/>
      <c r="I216" s="880"/>
      <c r="J216" s="881"/>
      <c r="K216" s="881"/>
      <c r="L216" s="882"/>
      <c r="M216" s="874"/>
      <c r="N216" s="875"/>
      <c r="O216" s="875"/>
      <c r="P216" s="876"/>
      <c r="Q216" s="812"/>
      <c r="R216" s="864"/>
      <c r="S216" s="864"/>
      <c r="T216" s="865"/>
      <c r="U216" s="416"/>
      <c r="V216" s="416"/>
      <c r="W216" s="416"/>
      <c r="X216" s="416"/>
      <c r="Y216" s="868"/>
      <c r="Z216" s="869"/>
      <c r="AA216" s="870"/>
    </row>
    <row r="217" spans="2:27" ht="18" customHeight="1" x14ac:dyDescent="0.15">
      <c r="B217" s="886"/>
      <c r="C217" s="887"/>
      <c r="D217" s="888"/>
      <c r="E217" s="889"/>
      <c r="F217" s="890"/>
      <c r="G217" s="890"/>
      <c r="H217" s="891"/>
      <c r="I217" s="883"/>
      <c r="J217" s="884"/>
      <c r="K217" s="884"/>
      <c r="L217" s="885"/>
      <c r="M217" s="877"/>
      <c r="N217" s="878"/>
      <c r="O217" s="878"/>
      <c r="P217" s="879"/>
      <c r="Q217" s="813"/>
      <c r="R217" s="866"/>
      <c r="S217" s="866"/>
      <c r="T217" s="867"/>
      <c r="U217" s="417"/>
      <c r="V217" s="417"/>
      <c r="W217" s="417"/>
      <c r="X217" s="417"/>
      <c r="Y217" s="871"/>
      <c r="Z217" s="872"/>
      <c r="AA217" s="873"/>
    </row>
    <row r="218" spans="2:27" ht="18" customHeight="1" x14ac:dyDescent="0.15">
      <c r="B218" s="861"/>
      <c r="C218" s="862"/>
      <c r="D218" s="863"/>
      <c r="E218" s="861"/>
      <c r="F218" s="862"/>
      <c r="G218" s="862"/>
      <c r="H218" s="863"/>
      <c r="I218" s="880"/>
      <c r="J218" s="881"/>
      <c r="K218" s="881"/>
      <c r="L218" s="882"/>
      <c r="M218" s="874"/>
      <c r="N218" s="875"/>
      <c r="O218" s="875"/>
      <c r="P218" s="876"/>
      <c r="Q218" s="812"/>
      <c r="R218" s="864"/>
      <c r="S218" s="864"/>
      <c r="T218" s="865"/>
      <c r="U218" s="416"/>
      <c r="V218" s="416"/>
      <c r="W218" s="416"/>
      <c r="X218" s="416"/>
      <c r="Y218" s="868"/>
      <c r="Z218" s="869"/>
      <c r="AA218" s="870"/>
    </row>
    <row r="219" spans="2:27" ht="18" customHeight="1" x14ac:dyDescent="0.15">
      <c r="B219" s="886"/>
      <c r="C219" s="887"/>
      <c r="D219" s="888"/>
      <c r="E219" s="889"/>
      <c r="F219" s="890"/>
      <c r="G219" s="890"/>
      <c r="H219" s="891"/>
      <c r="I219" s="883"/>
      <c r="J219" s="884"/>
      <c r="K219" s="884"/>
      <c r="L219" s="885"/>
      <c r="M219" s="877"/>
      <c r="N219" s="878"/>
      <c r="O219" s="878"/>
      <c r="P219" s="879"/>
      <c r="Q219" s="813"/>
      <c r="R219" s="866"/>
      <c r="S219" s="866"/>
      <c r="T219" s="867"/>
      <c r="U219" s="417"/>
      <c r="V219" s="417"/>
      <c r="W219" s="417"/>
      <c r="X219" s="417"/>
      <c r="Y219" s="871"/>
      <c r="Z219" s="872"/>
      <c r="AA219" s="873"/>
    </row>
    <row r="220" spans="2:27" ht="18" customHeight="1" x14ac:dyDescent="0.15">
      <c r="B220" s="861"/>
      <c r="C220" s="862"/>
      <c r="D220" s="863"/>
      <c r="E220" s="861"/>
      <c r="F220" s="862"/>
      <c r="G220" s="862"/>
      <c r="H220" s="863"/>
      <c r="I220" s="880"/>
      <c r="J220" s="881"/>
      <c r="K220" s="881"/>
      <c r="L220" s="882"/>
      <c r="M220" s="874"/>
      <c r="N220" s="875"/>
      <c r="O220" s="875"/>
      <c r="P220" s="876"/>
      <c r="Q220" s="812"/>
      <c r="R220" s="864"/>
      <c r="S220" s="864"/>
      <c r="T220" s="865"/>
      <c r="U220" s="416"/>
      <c r="V220" s="416"/>
      <c r="W220" s="416"/>
      <c r="X220" s="416"/>
      <c r="Y220" s="868"/>
      <c r="Z220" s="869"/>
      <c r="AA220" s="870"/>
    </row>
    <row r="221" spans="2:27" ht="18" customHeight="1" x14ac:dyDescent="0.15">
      <c r="B221" s="886"/>
      <c r="C221" s="887"/>
      <c r="D221" s="888"/>
      <c r="E221" s="889"/>
      <c r="F221" s="890"/>
      <c r="G221" s="890"/>
      <c r="H221" s="891"/>
      <c r="I221" s="883"/>
      <c r="J221" s="884"/>
      <c r="K221" s="884"/>
      <c r="L221" s="885"/>
      <c r="M221" s="877"/>
      <c r="N221" s="878"/>
      <c r="O221" s="878"/>
      <c r="P221" s="879"/>
      <c r="Q221" s="813"/>
      <c r="R221" s="866"/>
      <c r="S221" s="866"/>
      <c r="T221" s="867"/>
      <c r="U221" s="417"/>
      <c r="V221" s="417"/>
      <c r="W221" s="417"/>
      <c r="X221" s="417"/>
      <c r="Y221" s="871"/>
      <c r="Z221" s="872"/>
      <c r="AA221" s="873"/>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5" t="s">
        <v>127</v>
      </c>
      <c r="B2" s="895"/>
      <c r="C2" s="895"/>
      <c r="D2" s="895"/>
      <c r="E2" s="895"/>
      <c r="F2" s="895"/>
      <c r="G2" s="895"/>
      <c r="H2" s="895"/>
      <c r="I2" s="895"/>
      <c r="J2" s="895"/>
      <c r="K2" s="895"/>
      <c r="L2" s="895"/>
      <c r="M2" s="895"/>
      <c r="N2" s="895"/>
      <c r="O2" s="895"/>
      <c r="P2" s="895"/>
      <c r="Q2" s="895"/>
      <c r="R2" s="895"/>
      <c r="S2" s="895"/>
      <c r="T2" s="895"/>
      <c r="U2" s="895"/>
      <c r="V2" s="895"/>
      <c r="W2" s="895"/>
      <c r="X2" s="895"/>
    </row>
    <row r="3" spans="1:34" ht="18" customHeight="1" x14ac:dyDescent="0.15">
      <c r="A3" s="896"/>
      <c r="B3" s="897"/>
      <c r="C3" s="897"/>
      <c r="D3" s="897"/>
      <c r="E3" s="897"/>
      <c r="F3" s="897"/>
      <c r="G3" s="897"/>
      <c r="H3" s="897"/>
      <c r="I3" s="897"/>
      <c r="J3" s="897"/>
      <c r="K3" s="897"/>
      <c r="L3" s="897"/>
      <c r="M3" s="897"/>
      <c r="N3" s="897"/>
      <c r="O3" s="897"/>
      <c r="P3" s="897"/>
      <c r="Q3" s="897"/>
      <c r="R3" s="897"/>
      <c r="S3" s="897"/>
      <c r="T3" s="897"/>
      <c r="U3" s="897"/>
      <c r="V3" s="897"/>
      <c r="W3" s="897"/>
      <c r="X3" s="898"/>
    </row>
    <row r="4" spans="1:34" ht="18" customHeight="1" x14ac:dyDescent="0.15">
      <c r="A4" s="899"/>
      <c r="B4" s="900"/>
      <c r="C4" s="900"/>
      <c r="D4" s="900"/>
      <c r="E4" s="900"/>
      <c r="F4" s="900"/>
      <c r="G4" s="900"/>
      <c r="H4" s="900"/>
      <c r="I4" s="900"/>
      <c r="J4" s="900"/>
      <c r="K4" s="900"/>
      <c r="L4" s="900"/>
      <c r="M4" s="900"/>
      <c r="N4" s="900"/>
      <c r="O4" s="900"/>
      <c r="P4" s="900"/>
      <c r="Q4" s="900"/>
      <c r="R4" s="900"/>
      <c r="S4" s="900"/>
      <c r="T4" s="900"/>
      <c r="U4" s="900"/>
      <c r="V4" s="900"/>
      <c r="W4" s="900"/>
      <c r="X4" s="901"/>
    </row>
    <row r="5" spans="1:34" ht="18" customHeight="1" x14ac:dyDescent="0.15">
      <c r="A5" s="899"/>
      <c r="B5" s="900"/>
      <c r="C5" s="900"/>
      <c r="D5" s="900"/>
      <c r="E5" s="900"/>
      <c r="F5" s="900"/>
      <c r="G5" s="900"/>
      <c r="H5" s="900"/>
      <c r="I5" s="900"/>
      <c r="J5" s="900"/>
      <c r="K5" s="900"/>
      <c r="L5" s="900"/>
      <c r="M5" s="900"/>
      <c r="N5" s="900"/>
      <c r="O5" s="900"/>
      <c r="P5" s="900"/>
      <c r="Q5" s="900"/>
      <c r="R5" s="900"/>
      <c r="S5" s="900"/>
      <c r="T5" s="900"/>
      <c r="U5" s="900"/>
      <c r="V5" s="900"/>
      <c r="W5" s="900"/>
      <c r="X5" s="901"/>
    </row>
    <row r="6" spans="1:34" ht="18" customHeight="1" x14ac:dyDescent="0.15">
      <c r="A6" s="899"/>
      <c r="B6" s="900"/>
      <c r="C6" s="900"/>
      <c r="D6" s="900"/>
      <c r="E6" s="900"/>
      <c r="F6" s="900"/>
      <c r="G6" s="900"/>
      <c r="H6" s="900"/>
      <c r="I6" s="900"/>
      <c r="J6" s="900"/>
      <c r="K6" s="900"/>
      <c r="L6" s="900"/>
      <c r="M6" s="900"/>
      <c r="N6" s="900"/>
      <c r="O6" s="900"/>
      <c r="P6" s="900"/>
      <c r="Q6" s="900"/>
      <c r="R6" s="900"/>
      <c r="S6" s="900"/>
      <c r="T6" s="900"/>
      <c r="U6" s="900"/>
      <c r="V6" s="900"/>
      <c r="W6" s="900"/>
      <c r="X6" s="901"/>
    </row>
    <row r="7" spans="1:34" ht="18" customHeight="1" x14ac:dyDescent="0.15">
      <c r="A7" s="899"/>
      <c r="B7" s="900"/>
      <c r="C7" s="900"/>
      <c r="D7" s="900"/>
      <c r="E7" s="900"/>
      <c r="F7" s="900"/>
      <c r="G7" s="900"/>
      <c r="H7" s="900"/>
      <c r="I7" s="900"/>
      <c r="J7" s="900"/>
      <c r="K7" s="900"/>
      <c r="L7" s="900"/>
      <c r="M7" s="900"/>
      <c r="N7" s="900"/>
      <c r="O7" s="900"/>
      <c r="P7" s="900"/>
      <c r="Q7" s="900"/>
      <c r="R7" s="900"/>
      <c r="S7" s="900"/>
      <c r="T7" s="900"/>
      <c r="U7" s="900"/>
      <c r="V7" s="900"/>
      <c r="W7" s="900"/>
      <c r="X7" s="901"/>
    </row>
    <row r="8" spans="1:34" ht="18" customHeight="1" x14ac:dyDescent="0.15">
      <c r="A8" s="899"/>
      <c r="B8" s="900"/>
      <c r="C8" s="900"/>
      <c r="D8" s="900"/>
      <c r="E8" s="900"/>
      <c r="F8" s="900"/>
      <c r="G8" s="900"/>
      <c r="H8" s="900"/>
      <c r="I8" s="900"/>
      <c r="J8" s="900"/>
      <c r="K8" s="900"/>
      <c r="L8" s="900"/>
      <c r="M8" s="900"/>
      <c r="N8" s="900"/>
      <c r="O8" s="900"/>
      <c r="P8" s="900"/>
      <c r="Q8" s="900"/>
      <c r="R8" s="900"/>
      <c r="S8" s="900"/>
      <c r="T8" s="900"/>
      <c r="U8" s="900"/>
      <c r="V8" s="900"/>
      <c r="W8" s="900"/>
      <c r="X8" s="901"/>
    </row>
    <row r="9" spans="1:34" ht="18" customHeight="1" x14ac:dyDescent="0.15">
      <c r="A9" s="902"/>
      <c r="B9" s="903"/>
      <c r="C9" s="903"/>
      <c r="D9" s="903"/>
      <c r="E9" s="903"/>
      <c r="F9" s="903"/>
      <c r="G9" s="903"/>
      <c r="H9" s="903"/>
      <c r="I9" s="903"/>
      <c r="J9" s="903"/>
      <c r="K9" s="903"/>
      <c r="L9" s="903"/>
      <c r="M9" s="903"/>
      <c r="N9" s="903"/>
      <c r="O9" s="903"/>
      <c r="P9" s="903"/>
      <c r="Q9" s="903"/>
      <c r="R9" s="903"/>
      <c r="S9" s="903"/>
      <c r="T9" s="903"/>
      <c r="U9" s="903"/>
      <c r="V9" s="903"/>
      <c r="W9" s="903"/>
      <c r="X9" s="904"/>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6"/>
      <c r="B12" s="897"/>
      <c r="C12" s="897"/>
      <c r="D12" s="897"/>
      <c r="E12" s="897"/>
      <c r="F12" s="897"/>
      <c r="G12" s="897"/>
      <c r="H12" s="897"/>
      <c r="I12" s="897"/>
      <c r="J12" s="897"/>
      <c r="K12" s="897"/>
      <c r="L12" s="897"/>
      <c r="M12" s="897"/>
      <c r="N12" s="897"/>
      <c r="O12" s="897"/>
      <c r="P12" s="897"/>
      <c r="Q12" s="897"/>
      <c r="R12" s="897"/>
      <c r="S12" s="897"/>
      <c r="T12" s="897"/>
      <c r="U12" s="897"/>
      <c r="V12" s="897"/>
      <c r="W12" s="897"/>
      <c r="X12" s="898"/>
      <c r="AH12" s="279"/>
    </row>
    <row r="13" spans="1:34" ht="18" customHeight="1" x14ac:dyDescent="0.15">
      <c r="A13" s="899"/>
      <c r="B13" s="900"/>
      <c r="C13" s="900"/>
      <c r="D13" s="900"/>
      <c r="E13" s="900"/>
      <c r="F13" s="900"/>
      <c r="G13" s="900"/>
      <c r="H13" s="900"/>
      <c r="I13" s="900"/>
      <c r="J13" s="900"/>
      <c r="K13" s="900"/>
      <c r="L13" s="900"/>
      <c r="M13" s="900"/>
      <c r="N13" s="900"/>
      <c r="O13" s="900"/>
      <c r="P13" s="900"/>
      <c r="Q13" s="900"/>
      <c r="R13" s="900"/>
      <c r="S13" s="900"/>
      <c r="T13" s="900"/>
      <c r="U13" s="900"/>
      <c r="V13" s="900"/>
      <c r="W13" s="900"/>
      <c r="X13" s="901"/>
    </row>
    <row r="14" spans="1:34" ht="18" customHeight="1" x14ac:dyDescent="0.15">
      <c r="A14" s="899"/>
      <c r="B14" s="900"/>
      <c r="C14" s="900"/>
      <c r="D14" s="900"/>
      <c r="E14" s="900"/>
      <c r="F14" s="900"/>
      <c r="G14" s="900"/>
      <c r="H14" s="900"/>
      <c r="I14" s="900"/>
      <c r="J14" s="900"/>
      <c r="K14" s="900"/>
      <c r="L14" s="900"/>
      <c r="M14" s="900"/>
      <c r="N14" s="900"/>
      <c r="O14" s="900"/>
      <c r="P14" s="900"/>
      <c r="Q14" s="900"/>
      <c r="R14" s="900"/>
      <c r="S14" s="900"/>
      <c r="T14" s="900"/>
      <c r="U14" s="900"/>
      <c r="V14" s="900"/>
      <c r="W14" s="900"/>
      <c r="X14" s="901"/>
    </row>
    <row r="15" spans="1:34" ht="18" customHeight="1" x14ac:dyDescent="0.15">
      <c r="A15" s="899"/>
      <c r="B15" s="900"/>
      <c r="C15" s="900"/>
      <c r="D15" s="900"/>
      <c r="E15" s="900"/>
      <c r="F15" s="900"/>
      <c r="G15" s="900"/>
      <c r="H15" s="900"/>
      <c r="I15" s="900"/>
      <c r="J15" s="900"/>
      <c r="K15" s="900"/>
      <c r="L15" s="900"/>
      <c r="M15" s="900"/>
      <c r="N15" s="900"/>
      <c r="O15" s="900"/>
      <c r="P15" s="900"/>
      <c r="Q15" s="900"/>
      <c r="R15" s="900"/>
      <c r="S15" s="900"/>
      <c r="T15" s="900"/>
      <c r="U15" s="900"/>
      <c r="V15" s="900"/>
      <c r="W15" s="900"/>
      <c r="X15" s="901"/>
      <c r="AD15" s="60"/>
    </row>
    <row r="16" spans="1:34" ht="18" customHeight="1" x14ac:dyDescent="0.15">
      <c r="A16" s="899"/>
      <c r="B16" s="900"/>
      <c r="C16" s="900"/>
      <c r="D16" s="900"/>
      <c r="E16" s="900"/>
      <c r="F16" s="900"/>
      <c r="G16" s="900"/>
      <c r="H16" s="900"/>
      <c r="I16" s="900"/>
      <c r="J16" s="900"/>
      <c r="K16" s="900"/>
      <c r="L16" s="900"/>
      <c r="M16" s="900"/>
      <c r="N16" s="900"/>
      <c r="O16" s="900"/>
      <c r="P16" s="900"/>
      <c r="Q16" s="900"/>
      <c r="R16" s="900"/>
      <c r="S16" s="900"/>
      <c r="T16" s="900"/>
      <c r="U16" s="900"/>
      <c r="V16" s="900"/>
      <c r="W16" s="900"/>
      <c r="X16" s="901"/>
    </row>
    <row r="17" spans="1:24" ht="18" customHeight="1" x14ac:dyDescent="0.15">
      <c r="A17" s="899"/>
      <c r="B17" s="900"/>
      <c r="C17" s="900"/>
      <c r="D17" s="900"/>
      <c r="E17" s="900"/>
      <c r="F17" s="900"/>
      <c r="G17" s="900"/>
      <c r="H17" s="900"/>
      <c r="I17" s="900"/>
      <c r="J17" s="900"/>
      <c r="K17" s="900"/>
      <c r="L17" s="900"/>
      <c r="M17" s="900"/>
      <c r="N17" s="900"/>
      <c r="O17" s="900"/>
      <c r="P17" s="900"/>
      <c r="Q17" s="900"/>
      <c r="R17" s="900"/>
      <c r="S17" s="900"/>
      <c r="T17" s="900"/>
      <c r="U17" s="900"/>
      <c r="V17" s="900"/>
      <c r="W17" s="900"/>
      <c r="X17" s="901"/>
    </row>
    <row r="18" spans="1:24" ht="18" customHeight="1" x14ac:dyDescent="0.15">
      <c r="A18" s="902"/>
      <c r="B18" s="903"/>
      <c r="C18" s="903"/>
      <c r="D18" s="903"/>
      <c r="E18" s="903"/>
      <c r="F18" s="903"/>
      <c r="G18" s="903"/>
      <c r="H18" s="903"/>
      <c r="I18" s="903"/>
      <c r="J18" s="903"/>
      <c r="K18" s="903"/>
      <c r="L18" s="903"/>
      <c r="M18" s="903"/>
      <c r="N18" s="903"/>
      <c r="O18" s="903"/>
      <c r="P18" s="903"/>
      <c r="Q18" s="903"/>
      <c r="R18" s="903"/>
      <c r="S18" s="903"/>
      <c r="T18" s="903"/>
      <c r="U18" s="903"/>
      <c r="V18" s="903"/>
      <c r="W18" s="903"/>
      <c r="X18" s="904"/>
    </row>
    <row r="19" spans="1:24" ht="18" customHeight="1" x14ac:dyDescent="0.15">
      <c r="A19" s="275" t="s">
        <v>177</v>
      </c>
    </row>
    <row r="20" spans="1:24" ht="18" customHeight="1" x14ac:dyDescent="0.15">
      <c r="A20" s="896"/>
      <c r="B20" s="897"/>
      <c r="C20" s="897"/>
      <c r="D20" s="897"/>
      <c r="E20" s="897"/>
      <c r="F20" s="897"/>
      <c r="G20" s="897"/>
      <c r="H20" s="897"/>
      <c r="I20" s="897"/>
      <c r="J20" s="897"/>
      <c r="K20" s="897"/>
      <c r="L20" s="897"/>
      <c r="M20" s="897"/>
      <c r="N20" s="897"/>
      <c r="O20" s="897"/>
      <c r="P20" s="897"/>
      <c r="Q20" s="897"/>
      <c r="R20" s="897"/>
      <c r="S20" s="897"/>
      <c r="T20" s="897"/>
      <c r="U20" s="897"/>
      <c r="V20" s="897"/>
      <c r="W20" s="897"/>
      <c r="X20" s="898"/>
    </row>
    <row r="21" spans="1:24" ht="18" customHeight="1" x14ac:dyDescent="0.15">
      <c r="A21" s="899"/>
      <c r="B21" s="900"/>
      <c r="C21" s="900"/>
      <c r="D21" s="900"/>
      <c r="E21" s="900"/>
      <c r="F21" s="900"/>
      <c r="G21" s="900"/>
      <c r="H21" s="900"/>
      <c r="I21" s="900"/>
      <c r="J21" s="900"/>
      <c r="K21" s="900"/>
      <c r="L21" s="900"/>
      <c r="M21" s="900"/>
      <c r="N21" s="900"/>
      <c r="O21" s="900"/>
      <c r="P21" s="900"/>
      <c r="Q21" s="900"/>
      <c r="R21" s="900"/>
      <c r="S21" s="900"/>
      <c r="T21" s="900"/>
      <c r="U21" s="900"/>
      <c r="V21" s="900"/>
      <c r="W21" s="900"/>
      <c r="X21" s="901"/>
    </row>
    <row r="22" spans="1:24" ht="18" customHeight="1" x14ac:dyDescent="0.15">
      <c r="A22" s="899"/>
      <c r="B22" s="900"/>
      <c r="C22" s="900"/>
      <c r="D22" s="900"/>
      <c r="E22" s="900"/>
      <c r="F22" s="900"/>
      <c r="G22" s="900"/>
      <c r="H22" s="900"/>
      <c r="I22" s="900"/>
      <c r="J22" s="900"/>
      <c r="K22" s="900"/>
      <c r="L22" s="900"/>
      <c r="M22" s="900"/>
      <c r="N22" s="900"/>
      <c r="O22" s="900"/>
      <c r="P22" s="900"/>
      <c r="Q22" s="900"/>
      <c r="R22" s="900"/>
      <c r="S22" s="900"/>
      <c r="T22" s="900"/>
      <c r="U22" s="900"/>
      <c r="V22" s="900"/>
      <c r="W22" s="900"/>
      <c r="X22" s="901"/>
    </row>
    <row r="23" spans="1:24" ht="18" customHeight="1" x14ac:dyDescent="0.15">
      <c r="A23" s="899"/>
      <c r="B23" s="900"/>
      <c r="C23" s="900"/>
      <c r="D23" s="900"/>
      <c r="E23" s="900"/>
      <c r="F23" s="900"/>
      <c r="G23" s="900"/>
      <c r="H23" s="900"/>
      <c r="I23" s="900"/>
      <c r="J23" s="900"/>
      <c r="K23" s="900"/>
      <c r="L23" s="900"/>
      <c r="M23" s="900"/>
      <c r="N23" s="900"/>
      <c r="O23" s="900"/>
      <c r="P23" s="900"/>
      <c r="Q23" s="900"/>
      <c r="R23" s="900"/>
      <c r="S23" s="900"/>
      <c r="T23" s="900"/>
      <c r="U23" s="900"/>
      <c r="V23" s="900"/>
      <c r="W23" s="900"/>
      <c r="X23" s="901"/>
    </row>
    <row r="24" spans="1:24" ht="18" customHeight="1" x14ac:dyDescent="0.15">
      <c r="A24" s="899"/>
      <c r="B24" s="900"/>
      <c r="C24" s="900"/>
      <c r="D24" s="900"/>
      <c r="E24" s="900"/>
      <c r="F24" s="900"/>
      <c r="G24" s="900"/>
      <c r="H24" s="900"/>
      <c r="I24" s="900"/>
      <c r="J24" s="900"/>
      <c r="K24" s="900"/>
      <c r="L24" s="900"/>
      <c r="M24" s="900"/>
      <c r="N24" s="900"/>
      <c r="O24" s="900"/>
      <c r="P24" s="900"/>
      <c r="Q24" s="900"/>
      <c r="R24" s="900"/>
      <c r="S24" s="900"/>
      <c r="T24" s="900"/>
      <c r="U24" s="900"/>
      <c r="V24" s="900"/>
      <c r="W24" s="900"/>
      <c r="X24" s="901"/>
    </row>
    <row r="25" spans="1:24" ht="18" customHeight="1" x14ac:dyDescent="0.15">
      <c r="A25" s="899"/>
      <c r="B25" s="900"/>
      <c r="C25" s="900"/>
      <c r="D25" s="900"/>
      <c r="E25" s="900"/>
      <c r="F25" s="900"/>
      <c r="G25" s="900"/>
      <c r="H25" s="900"/>
      <c r="I25" s="900"/>
      <c r="J25" s="900"/>
      <c r="K25" s="900"/>
      <c r="L25" s="900"/>
      <c r="M25" s="900"/>
      <c r="N25" s="900"/>
      <c r="O25" s="900"/>
      <c r="P25" s="900"/>
      <c r="Q25" s="900"/>
      <c r="R25" s="900"/>
      <c r="S25" s="900"/>
      <c r="T25" s="900"/>
      <c r="U25" s="900"/>
      <c r="V25" s="900"/>
      <c r="W25" s="900"/>
      <c r="X25" s="901"/>
    </row>
    <row r="26" spans="1:24" ht="18" customHeight="1" x14ac:dyDescent="0.15">
      <c r="A26" s="902"/>
      <c r="B26" s="903"/>
      <c r="C26" s="903"/>
      <c r="D26" s="903"/>
      <c r="E26" s="903"/>
      <c r="F26" s="903"/>
      <c r="G26" s="903"/>
      <c r="H26" s="903"/>
      <c r="I26" s="903"/>
      <c r="J26" s="903"/>
      <c r="K26" s="903"/>
      <c r="L26" s="903"/>
      <c r="M26" s="903"/>
      <c r="N26" s="903"/>
      <c r="O26" s="903"/>
      <c r="P26" s="903"/>
      <c r="Q26" s="903"/>
      <c r="R26" s="903"/>
      <c r="S26" s="903"/>
      <c r="T26" s="903"/>
      <c r="U26" s="903"/>
      <c r="V26" s="903"/>
      <c r="W26" s="903"/>
      <c r="X26" s="904"/>
    </row>
    <row r="27" spans="1:24" ht="18" customHeight="1" x14ac:dyDescent="0.15">
      <c r="A27" s="275" t="s">
        <v>180</v>
      </c>
    </row>
    <row r="28" spans="1:24" ht="18" customHeight="1" x14ac:dyDescent="0.15">
      <c r="A28" s="896"/>
      <c r="B28" s="897"/>
      <c r="C28" s="897"/>
      <c r="D28" s="897"/>
      <c r="E28" s="897"/>
      <c r="F28" s="897"/>
      <c r="G28" s="897"/>
      <c r="H28" s="897"/>
      <c r="I28" s="897"/>
      <c r="J28" s="897"/>
      <c r="K28" s="897"/>
      <c r="L28" s="897"/>
      <c r="M28" s="897"/>
      <c r="N28" s="897"/>
      <c r="O28" s="897"/>
      <c r="P28" s="897"/>
      <c r="Q28" s="897"/>
      <c r="R28" s="897"/>
      <c r="S28" s="897"/>
      <c r="T28" s="897"/>
      <c r="U28" s="897"/>
      <c r="V28" s="897"/>
      <c r="W28" s="897"/>
      <c r="X28" s="898"/>
    </row>
    <row r="29" spans="1:24" ht="18" customHeight="1" x14ac:dyDescent="0.15">
      <c r="A29" s="899"/>
      <c r="B29" s="900"/>
      <c r="C29" s="900"/>
      <c r="D29" s="900"/>
      <c r="E29" s="900"/>
      <c r="F29" s="900"/>
      <c r="G29" s="900"/>
      <c r="H29" s="900"/>
      <c r="I29" s="900"/>
      <c r="J29" s="900"/>
      <c r="K29" s="900"/>
      <c r="L29" s="900"/>
      <c r="M29" s="900"/>
      <c r="N29" s="900"/>
      <c r="O29" s="900"/>
      <c r="P29" s="900"/>
      <c r="Q29" s="900"/>
      <c r="R29" s="900"/>
      <c r="S29" s="900"/>
      <c r="T29" s="900"/>
      <c r="U29" s="900"/>
      <c r="V29" s="900"/>
      <c r="W29" s="900"/>
      <c r="X29" s="901"/>
    </row>
    <row r="30" spans="1:24" ht="18" customHeight="1" x14ac:dyDescent="0.15">
      <c r="A30" s="899"/>
      <c r="B30" s="900"/>
      <c r="C30" s="900"/>
      <c r="D30" s="900"/>
      <c r="E30" s="900"/>
      <c r="F30" s="900"/>
      <c r="G30" s="900"/>
      <c r="H30" s="900"/>
      <c r="I30" s="900"/>
      <c r="J30" s="900"/>
      <c r="K30" s="900"/>
      <c r="L30" s="900"/>
      <c r="M30" s="900"/>
      <c r="N30" s="900"/>
      <c r="O30" s="900"/>
      <c r="P30" s="900"/>
      <c r="Q30" s="900"/>
      <c r="R30" s="900"/>
      <c r="S30" s="900"/>
      <c r="T30" s="900"/>
      <c r="U30" s="900"/>
      <c r="V30" s="900"/>
      <c r="W30" s="900"/>
      <c r="X30" s="901"/>
    </row>
    <row r="31" spans="1:24" ht="18" customHeight="1" x14ac:dyDescent="0.15">
      <c r="A31" s="899"/>
      <c r="B31" s="900"/>
      <c r="C31" s="900"/>
      <c r="D31" s="900"/>
      <c r="E31" s="900"/>
      <c r="F31" s="900"/>
      <c r="G31" s="900"/>
      <c r="H31" s="900"/>
      <c r="I31" s="900"/>
      <c r="J31" s="900"/>
      <c r="K31" s="900"/>
      <c r="L31" s="900"/>
      <c r="M31" s="900"/>
      <c r="N31" s="900"/>
      <c r="O31" s="900"/>
      <c r="P31" s="900"/>
      <c r="Q31" s="900"/>
      <c r="R31" s="900"/>
      <c r="S31" s="900"/>
      <c r="T31" s="900"/>
      <c r="U31" s="900"/>
      <c r="V31" s="900"/>
      <c r="W31" s="900"/>
      <c r="X31" s="901"/>
    </row>
    <row r="32" spans="1:24" ht="18" customHeight="1" x14ac:dyDescent="0.15">
      <c r="A32" s="899"/>
      <c r="B32" s="900"/>
      <c r="C32" s="900"/>
      <c r="D32" s="900"/>
      <c r="E32" s="900"/>
      <c r="F32" s="900"/>
      <c r="G32" s="900"/>
      <c r="H32" s="900"/>
      <c r="I32" s="900"/>
      <c r="J32" s="900"/>
      <c r="K32" s="900"/>
      <c r="L32" s="900"/>
      <c r="M32" s="900"/>
      <c r="N32" s="900"/>
      <c r="O32" s="900"/>
      <c r="P32" s="900"/>
      <c r="Q32" s="900"/>
      <c r="R32" s="900"/>
      <c r="S32" s="900"/>
      <c r="T32" s="900"/>
      <c r="U32" s="900"/>
      <c r="V32" s="900"/>
      <c r="W32" s="900"/>
      <c r="X32" s="901"/>
    </row>
    <row r="33" spans="1:24" ht="18" customHeight="1" x14ac:dyDescent="0.15">
      <c r="A33" s="899"/>
      <c r="B33" s="900"/>
      <c r="C33" s="900"/>
      <c r="D33" s="900"/>
      <c r="E33" s="900"/>
      <c r="F33" s="900"/>
      <c r="G33" s="900"/>
      <c r="H33" s="900"/>
      <c r="I33" s="900"/>
      <c r="J33" s="900"/>
      <c r="K33" s="900"/>
      <c r="L33" s="900"/>
      <c r="M33" s="900"/>
      <c r="N33" s="900"/>
      <c r="O33" s="900"/>
      <c r="P33" s="900"/>
      <c r="Q33" s="900"/>
      <c r="R33" s="900"/>
      <c r="S33" s="900"/>
      <c r="T33" s="900"/>
      <c r="U33" s="900"/>
      <c r="V33" s="900"/>
      <c r="W33" s="900"/>
      <c r="X33" s="901"/>
    </row>
    <row r="34" spans="1:24" ht="18" customHeight="1" x14ac:dyDescent="0.15">
      <c r="A34" s="902"/>
      <c r="B34" s="903"/>
      <c r="C34" s="903"/>
      <c r="D34" s="903"/>
      <c r="E34" s="903"/>
      <c r="F34" s="903"/>
      <c r="G34" s="903"/>
      <c r="H34" s="903"/>
      <c r="I34" s="903"/>
      <c r="J34" s="903"/>
      <c r="K34" s="903"/>
      <c r="L34" s="903"/>
      <c r="M34" s="903"/>
      <c r="N34" s="903"/>
      <c r="O34" s="903"/>
      <c r="P34" s="903"/>
      <c r="Q34" s="903"/>
      <c r="R34" s="903"/>
      <c r="S34" s="903"/>
      <c r="T34" s="903"/>
      <c r="U34" s="903"/>
      <c r="V34" s="903"/>
      <c r="W34" s="903"/>
      <c r="X34" s="904"/>
    </row>
    <row r="35" spans="1:24" ht="18" customHeight="1" x14ac:dyDescent="0.15">
      <c r="A35" s="276" t="s">
        <v>179</v>
      </c>
    </row>
    <row r="36" spans="1:24" ht="18" customHeight="1" x14ac:dyDescent="0.15">
      <c r="A36" s="896"/>
      <c r="B36" s="897"/>
      <c r="C36" s="897"/>
      <c r="D36" s="897"/>
      <c r="E36" s="897"/>
      <c r="F36" s="897"/>
      <c r="G36" s="897"/>
      <c r="H36" s="897"/>
      <c r="I36" s="897"/>
      <c r="J36" s="897"/>
      <c r="K36" s="897"/>
      <c r="L36" s="897"/>
      <c r="M36" s="897"/>
      <c r="N36" s="897"/>
      <c r="O36" s="897"/>
      <c r="P36" s="897"/>
      <c r="Q36" s="897"/>
      <c r="R36" s="897"/>
      <c r="S36" s="897"/>
      <c r="T36" s="897"/>
      <c r="U36" s="897"/>
      <c r="V36" s="897"/>
      <c r="W36" s="897"/>
      <c r="X36" s="898"/>
    </row>
    <row r="37" spans="1:24" ht="18" customHeight="1" x14ac:dyDescent="0.15">
      <c r="A37" s="899"/>
      <c r="B37" s="900"/>
      <c r="C37" s="900"/>
      <c r="D37" s="900"/>
      <c r="E37" s="900"/>
      <c r="F37" s="900"/>
      <c r="G37" s="900"/>
      <c r="H37" s="900"/>
      <c r="I37" s="900"/>
      <c r="J37" s="900"/>
      <c r="K37" s="900"/>
      <c r="L37" s="900"/>
      <c r="M37" s="900"/>
      <c r="N37" s="900"/>
      <c r="O37" s="900"/>
      <c r="P37" s="900"/>
      <c r="Q37" s="900"/>
      <c r="R37" s="900"/>
      <c r="S37" s="900"/>
      <c r="T37" s="900"/>
      <c r="U37" s="900"/>
      <c r="V37" s="900"/>
      <c r="W37" s="900"/>
      <c r="X37" s="901"/>
    </row>
    <row r="38" spans="1:24" ht="18" customHeight="1" x14ac:dyDescent="0.15">
      <c r="A38" s="899"/>
      <c r="B38" s="900"/>
      <c r="C38" s="900"/>
      <c r="D38" s="900"/>
      <c r="E38" s="900"/>
      <c r="F38" s="900"/>
      <c r="G38" s="900"/>
      <c r="H38" s="900"/>
      <c r="I38" s="900"/>
      <c r="J38" s="900"/>
      <c r="K38" s="900"/>
      <c r="L38" s="900"/>
      <c r="M38" s="900"/>
      <c r="N38" s="900"/>
      <c r="O38" s="900"/>
      <c r="P38" s="900"/>
      <c r="Q38" s="900"/>
      <c r="R38" s="900"/>
      <c r="S38" s="900"/>
      <c r="T38" s="900"/>
      <c r="U38" s="900"/>
      <c r="V38" s="900"/>
      <c r="W38" s="900"/>
      <c r="X38" s="901"/>
    </row>
    <row r="39" spans="1:24" ht="18" customHeight="1" x14ac:dyDescent="0.15">
      <c r="A39" s="899"/>
      <c r="B39" s="900"/>
      <c r="C39" s="900"/>
      <c r="D39" s="900"/>
      <c r="E39" s="900"/>
      <c r="F39" s="900"/>
      <c r="G39" s="900"/>
      <c r="H39" s="900"/>
      <c r="I39" s="900"/>
      <c r="J39" s="900"/>
      <c r="K39" s="900"/>
      <c r="L39" s="900"/>
      <c r="M39" s="900"/>
      <c r="N39" s="900"/>
      <c r="O39" s="900"/>
      <c r="P39" s="900"/>
      <c r="Q39" s="900"/>
      <c r="R39" s="900"/>
      <c r="S39" s="900"/>
      <c r="T39" s="900"/>
      <c r="U39" s="900"/>
      <c r="V39" s="900"/>
      <c r="W39" s="900"/>
      <c r="X39" s="901"/>
    </row>
    <row r="40" spans="1:24" ht="18" customHeight="1" x14ac:dyDescent="0.15">
      <c r="A40" s="899"/>
      <c r="B40" s="900"/>
      <c r="C40" s="900"/>
      <c r="D40" s="900"/>
      <c r="E40" s="900"/>
      <c r="F40" s="900"/>
      <c r="G40" s="900"/>
      <c r="H40" s="900"/>
      <c r="I40" s="900"/>
      <c r="J40" s="900"/>
      <c r="K40" s="900"/>
      <c r="L40" s="900"/>
      <c r="M40" s="900"/>
      <c r="N40" s="900"/>
      <c r="O40" s="900"/>
      <c r="P40" s="900"/>
      <c r="Q40" s="900"/>
      <c r="R40" s="900"/>
      <c r="S40" s="900"/>
      <c r="T40" s="900"/>
      <c r="U40" s="900"/>
      <c r="V40" s="900"/>
      <c r="W40" s="900"/>
      <c r="X40" s="901"/>
    </row>
    <row r="41" spans="1:24" ht="18" customHeight="1" x14ac:dyDescent="0.15">
      <c r="A41" s="902"/>
      <c r="B41" s="903"/>
      <c r="C41" s="903"/>
      <c r="D41" s="903"/>
      <c r="E41" s="903"/>
      <c r="F41" s="903"/>
      <c r="G41" s="903"/>
      <c r="H41" s="903"/>
      <c r="I41" s="903"/>
      <c r="J41" s="903"/>
      <c r="K41" s="903"/>
      <c r="L41" s="903"/>
      <c r="M41" s="903"/>
      <c r="N41" s="903"/>
      <c r="O41" s="903"/>
      <c r="P41" s="903"/>
      <c r="Q41" s="903"/>
      <c r="R41" s="903"/>
      <c r="S41" s="903"/>
      <c r="T41" s="903"/>
      <c r="U41" s="903"/>
      <c r="V41" s="903"/>
      <c r="W41" s="903"/>
      <c r="X41" s="904"/>
    </row>
    <row r="42" spans="1:24" ht="18" customHeight="1" x14ac:dyDescent="0.15">
      <c r="A42" s="276" t="s">
        <v>181</v>
      </c>
    </row>
    <row r="43" spans="1:24" ht="18" customHeight="1" x14ac:dyDescent="0.15">
      <c r="A43" s="896"/>
      <c r="B43" s="897"/>
      <c r="C43" s="897"/>
      <c r="D43" s="897"/>
      <c r="E43" s="897"/>
      <c r="F43" s="897"/>
      <c r="G43" s="897"/>
      <c r="H43" s="897"/>
      <c r="I43" s="897"/>
      <c r="J43" s="897"/>
      <c r="K43" s="897"/>
      <c r="L43" s="897"/>
      <c r="M43" s="897"/>
      <c r="N43" s="897"/>
      <c r="O43" s="897"/>
      <c r="P43" s="897"/>
      <c r="Q43" s="897"/>
      <c r="R43" s="897"/>
      <c r="S43" s="897"/>
      <c r="T43" s="897"/>
      <c r="U43" s="897"/>
      <c r="V43" s="897"/>
      <c r="W43" s="897"/>
      <c r="X43" s="898"/>
    </row>
    <row r="44" spans="1:24" ht="18" customHeight="1" x14ac:dyDescent="0.15">
      <c r="A44" s="899"/>
      <c r="B44" s="900"/>
      <c r="C44" s="900"/>
      <c r="D44" s="900"/>
      <c r="E44" s="900"/>
      <c r="F44" s="900"/>
      <c r="G44" s="900"/>
      <c r="H44" s="900"/>
      <c r="I44" s="900"/>
      <c r="J44" s="900"/>
      <c r="K44" s="900"/>
      <c r="L44" s="900"/>
      <c r="M44" s="900"/>
      <c r="N44" s="900"/>
      <c r="O44" s="900"/>
      <c r="P44" s="900"/>
      <c r="Q44" s="900"/>
      <c r="R44" s="900"/>
      <c r="S44" s="900"/>
      <c r="T44" s="900"/>
      <c r="U44" s="900"/>
      <c r="V44" s="900"/>
      <c r="W44" s="900"/>
      <c r="X44" s="901"/>
    </row>
    <row r="45" spans="1:24" ht="18" customHeight="1" x14ac:dyDescent="0.15">
      <c r="A45" s="899"/>
      <c r="B45" s="900"/>
      <c r="C45" s="900"/>
      <c r="D45" s="900"/>
      <c r="E45" s="900"/>
      <c r="F45" s="900"/>
      <c r="G45" s="900"/>
      <c r="H45" s="900"/>
      <c r="I45" s="900"/>
      <c r="J45" s="900"/>
      <c r="K45" s="900"/>
      <c r="L45" s="900"/>
      <c r="M45" s="900"/>
      <c r="N45" s="900"/>
      <c r="O45" s="900"/>
      <c r="P45" s="900"/>
      <c r="Q45" s="900"/>
      <c r="R45" s="900"/>
      <c r="S45" s="900"/>
      <c r="T45" s="900"/>
      <c r="U45" s="900"/>
      <c r="V45" s="900"/>
      <c r="W45" s="900"/>
      <c r="X45" s="901"/>
    </row>
    <row r="46" spans="1:24" ht="18" customHeight="1" x14ac:dyDescent="0.15">
      <c r="A46" s="899"/>
      <c r="B46" s="900"/>
      <c r="C46" s="900"/>
      <c r="D46" s="900"/>
      <c r="E46" s="900"/>
      <c r="F46" s="900"/>
      <c r="G46" s="900"/>
      <c r="H46" s="900"/>
      <c r="I46" s="900"/>
      <c r="J46" s="900"/>
      <c r="K46" s="900"/>
      <c r="L46" s="900"/>
      <c r="M46" s="900"/>
      <c r="N46" s="900"/>
      <c r="O46" s="900"/>
      <c r="P46" s="900"/>
      <c r="Q46" s="900"/>
      <c r="R46" s="900"/>
      <c r="S46" s="900"/>
      <c r="T46" s="900"/>
      <c r="U46" s="900"/>
      <c r="V46" s="900"/>
      <c r="W46" s="900"/>
      <c r="X46" s="901"/>
    </row>
    <row r="47" spans="1:24" ht="18" customHeight="1" x14ac:dyDescent="0.15">
      <c r="A47" s="899"/>
      <c r="B47" s="900"/>
      <c r="C47" s="900"/>
      <c r="D47" s="900"/>
      <c r="E47" s="900"/>
      <c r="F47" s="900"/>
      <c r="G47" s="900"/>
      <c r="H47" s="900"/>
      <c r="I47" s="900"/>
      <c r="J47" s="900"/>
      <c r="K47" s="900"/>
      <c r="L47" s="900"/>
      <c r="M47" s="900"/>
      <c r="N47" s="900"/>
      <c r="O47" s="900"/>
      <c r="P47" s="900"/>
      <c r="Q47" s="900"/>
      <c r="R47" s="900"/>
      <c r="S47" s="900"/>
      <c r="T47" s="900"/>
      <c r="U47" s="900"/>
      <c r="V47" s="900"/>
      <c r="W47" s="900"/>
      <c r="X47" s="901"/>
    </row>
    <row r="48" spans="1:24" ht="18" customHeight="1" x14ac:dyDescent="0.15">
      <c r="A48" s="899"/>
      <c r="B48" s="900"/>
      <c r="C48" s="900"/>
      <c r="D48" s="900"/>
      <c r="E48" s="900"/>
      <c r="F48" s="900"/>
      <c r="G48" s="900"/>
      <c r="H48" s="900"/>
      <c r="I48" s="900"/>
      <c r="J48" s="900"/>
      <c r="K48" s="900"/>
      <c r="L48" s="900"/>
      <c r="M48" s="900"/>
      <c r="N48" s="900"/>
      <c r="O48" s="900"/>
      <c r="P48" s="900"/>
      <c r="Q48" s="900"/>
      <c r="R48" s="900"/>
      <c r="S48" s="900"/>
      <c r="T48" s="900"/>
      <c r="U48" s="900"/>
      <c r="V48" s="900"/>
      <c r="W48" s="900"/>
      <c r="X48" s="901"/>
    </row>
    <row r="49" spans="1:24" ht="18" customHeight="1" x14ac:dyDescent="0.15">
      <c r="A49" s="899"/>
      <c r="B49" s="900"/>
      <c r="C49" s="900"/>
      <c r="D49" s="900"/>
      <c r="E49" s="900"/>
      <c r="F49" s="900"/>
      <c r="G49" s="900"/>
      <c r="H49" s="900"/>
      <c r="I49" s="900"/>
      <c r="J49" s="900"/>
      <c r="K49" s="900"/>
      <c r="L49" s="900"/>
      <c r="M49" s="900"/>
      <c r="N49" s="900"/>
      <c r="O49" s="900"/>
      <c r="P49" s="900"/>
      <c r="Q49" s="900"/>
      <c r="R49" s="900"/>
      <c r="S49" s="900"/>
      <c r="T49" s="900"/>
      <c r="U49" s="900"/>
      <c r="V49" s="900"/>
      <c r="W49" s="900"/>
      <c r="X49" s="901"/>
    </row>
    <row r="50" spans="1:24" ht="18" customHeight="1" x14ac:dyDescent="0.15">
      <c r="A50" s="902"/>
      <c r="B50" s="903"/>
      <c r="C50" s="903"/>
      <c r="D50" s="903"/>
      <c r="E50" s="903"/>
      <c r="F50" s="903"/>
      <c r="G50" s="903"/>
      <c r="H50" s="903"/>
      <c r="I50" s="903"/>
      <c r="J50" s="903"/>
      <c r="K50" s="903"/>
      <c r="L50" s="903"/>
      <c r="M50" s="903"/>
      <c r="N50" s="903"/>
      <c r="O50" s="903"/>
      <c r="P50" s="903"/>
      <c r="Q50" s="903"/>
      <c r="R50" s="903"/>
      <c r="S50" s="903"/>
      <c r="T50" s="903"/>
      <c r="U50" s="903"/>
      <c r="V50" s="903"/>
      <c r="W50" s="903"/>
      <c r="X50" s="90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B2" sqref="B2:X2"/>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452</v>
      </c>
      <c r="Y1" s="82" t="s">
        <v>153</v>
      </c>
      <c r="AA1" s="82" t="s">
        <v>484</v>
      </c>
    </row>
    <row r="2" spans="1:34" ht="24.75" customHeight="1" x14ac:dyDescent="0.15">
      <c r="A2" s="306"/>
      <c r="B2" s="933" t="s">
        <v>396</v>
      </c>
      <c r="C2" s="933"/>
      <c r="D2" s="933"/>
      <c r="E2" s="933"/>
      <c r="F2" s="933"/>
      <c r="G2" s="933"/>
      <c r="H2" s="933"/>
      <c r="I2" s="933"/>
      <c r="J2" s="933"/>
      <c r="K2" s="933"/>
      <c r="L2" s="933"/>
      <c r="M2" s="933"/>
      <c r="N2" s="933"/>
      <c r="O2" s="933"/>
      <c r="P2" s="933"/>
      <c r="Q2" s="933"/>
      <c r="R2" s="933"/>
      <c r="S2" s="933"/>
      <c r="T2" s="933"/>
      <c r="U2" s="933"/>
      <c r="V2" s="933"/>
      <c r="W2" s="933"/>
      <c r="X2" s="933"/>
      <c r="Y2" s="82" t="s">
        <v>421</v>
      </c>
      <c r="AA2" s="282" t="s">
        <v>485</v>
      </c>
      <c r="AB2" s="282" t="s">
        <v>425</v>
      </c>
      <c r="AC2" s="282" t="s">
        <v>426</v>
      </c>
      <c r="AD2" s="293"/>
      <c r="AE2" s="282" t="s">
        <v>486</v>
      </c>
      <c r="AF2" s="282" t="s">
        <v>425</v>
      </c>
      <c r="AG2" s="282" t="s">
        <v>426</v>
      </c>
      <c r="AH2" s="293"/>
    </row>
    <row r="3" spans="1:34" ht="18" customHeight="1" x14ac:dyDescent="0.15">
      <c r="A3" s="306"/>
      <c r="B3" s="924" t="s">
        <v>397</v>
      </c>
      <c r="C3" s="925"/>
      <c r="D3" s="926"/>
      <c r="E3" s="999"/>
      <c r="F3" s="786"/>
      <c r="G3" s="786"/>
      <c r="H3" s="786"/>
      <c r="I3" s="786"/>
      <c r="J3" s="786"/>
      <c r="K3" s="786"/>
      <c r="L3" s="786"/>
      <c r="M3" s="786"/>
      <c r="N3" s="786"/>
      <c r="O3" s="786"/>
      <c r="P3" s="786"/>
      <c r="Q3" s="786"/>
      <c r="R3" s="1004"/>
      <c r="S3" s="1002"/>
      <c r="T3" s="1003"/>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24" t="s">
        <v>383</v>
      </c>
      <c r="C4" s="925"/>
      <c r="D4" s="926"/>
      <c r="E4" s="999"/>
      <c r="F4" s="786"/>
      <c r="G4" s="786"/>
      <c r="H4" s="786"/>
      <c r="I4" s="786"/>
      <c r="J4" s="786"/>
      <c r="K4" s="786"/>
      <c r="L4" s="786"/>
      <c r="M4" s="786"/>
      <c r="N4" s="786"/>
      <c r="O4" s="786"/>
      <c r="P4" s="786"/>
      <c r="Q4" s="786"/>
      <c r="R4" s="786"/>
      <c r="S4" s="786"/>
      <c r="T4" s="786"/>
      <c r="U4" s="786"/>
      <c r="V4" s="786"/>
      <c r="W4" s="786"/>
      <c r="X4" s="787"/>
      <c r="AA4" s="294" t="s">
        <v>428</v>
      </c>
      <c r="AB4" s="295">
        <f>G7</f>
        <v>0</v>
      </c>
      <c r="AC4" s="997">
        <f>ROUNDDOWN((AB4+AB5)/6,1)</f>
        <v>0</v>
      </c>
      <c r="AD4" s="297">
        <v>0.16666666666666666</v>
      </c>
      <c r="AE4" s="294" t="s">
        <v>428</v>
      </c>
      <c r="AF4" s="298">
        <f t="shared" ref="AF4:AF8" si="0">AB4</f>
        <v>0</v>
      </c>
      <c r="AG4" s="296">
        <f>ROUNDDOWN(AF4/4,1)</f>
        <v>0</v>
      </c>
      <c r="AH4" s="297">
        <v>0.25</v>
      </c>
    </row>
    <row r="5" spans="1:34" ht="18" customHeight="1" x14ac:dyDescent="0.15">
      <c r="A5" s="306"/>
      <c r="B5" s="921" t="s">
        <v>398</v>
      </c>
      <c r="C5" s="921"/>
      <c r="D5" s="921"/>
      <c r="E5" s="932" t="s">
        <v>224</v>
      </c>
      <c r="F5" s="930"/>
      <c r="G5" s="930" t="s">
        <v>225</v>
      </c>
      <c r="H5" s="930"/>
      <c r="I5" s="930" t="s">
        <v>227</v>
      </c>
      <c r="J5" s="930"/>
      <c r="K5" s="930" t="s">
        <v>228</v>
      </c>
      <c r="L5" s="930"/>
      <c r="M5" s="930" t="s">
        <v>229</v>
      </c>
      <c r="N5" s="930"/>
      <c r="O5" s="930" t="s">
        <v>230</v>
      </c>
      <c r="P5" s="930"/>
      <c r="Q5" s="931" t="s">
        <v>232</v>
      </c>
      <c r="R5" s="932"/>
      <c r="S5" s="917"/>
      <c r="T5" s="918"/>
      <c r="U5" s="918"/>
      <c r="V5" s="918"/>
      <c r="W5" s="918"/>
      <c r="X5" s="919"/>
      <c r="AA5" s="294" t="s">
        <v>429</v>
      </c>
      <c r="AB5" s="295">
        <f>I7</f>
        <v>0</v>
      </c>
      <c r="AC5" s="998"/>
      <c r="AD5" s="297">
        <v>0.16666666666666666</v>
      </c>
      <c r="AE5" s="294" t="s">
        <v>429</v>
      </c>
      <c r="AF5" s="298">
        <f t="shared" si="0"/>
        <v>0</v>
      </c>
      <c r="AG5" s="296">
        <f>ROUNDDOWN(AF5/5,1)</f>
        <v>0</v>
      </c>
      <c r="AH5" s="297">
        <v>0.2</v>
      </c>
    </row>
    <row r="6" spans="1:34" ht="18" customHeight="1" x14ac:dyDescent="0.15">
      <c r="A6" s="306"/>
      <c r="B6" s="921"/>
      <c r="C6" s="921"/>
      <c r="D6" s="921"/>
      <c r="E6" s="972"/>
      <c r="F6" s="927"/>
      <c r="G6" s="927"/>
      <c r="H6" s="927"/>
      <c r="I6" s="927"/>
      <c r="J6" s="927"/>
      <c r="K6" s="927"/>
      <c r="L6" s="927"/>
      <c r="M6" s="927"/>
      <c r="N6" s="927"/>
      <c r="O6" s="927"/>
      <c r="P6" s="927"/>
      <c r="Q6" s="928">
        <f>SUM(E6:P6)</f>
        <v>0</v>
      </c>
      <c r="R6" s="929"/>
      <c r="S6" s="165"/>
      <c r="T6" s="916"/>
      <c r="U6" s="916"/>
      <c r="V6" s="916"/>
      <c r="W6" s="916"/>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21" t="s">
        <v>399</v>
      </c>
      <c r="C7" s="921"/>
      <c r="D7" s="921"/>
      <c r="E7" s="972"/>
      <c r="F7" s="927"/>
      <c r="G7" s="969"/>
      <c r="H7" s="969"/>
      <c r="I7" s="969"/>
      <c r="J7" s="969"/>
      <c r="K7" s="969"/>
      <c r="L7" s="969"/>
      <c r="M7" s="969"/>
      <c r="N7" s="969"/>
      <c r="O7" s="969"/>
      <c r="P7" s="969"/>
      <c r="Q7" s="928">
        <f>SUM(E7:P7)</f>
        <v>0</v>
      </c>
      <c r="R7" s="929"/>
      <c r="S7" s="166"/>
      <c r="T7" s="920"/>
      <c r="U7" s="920"/>
      <c r="V7" s="920"/>
      <c r="W7" s="920"/>
      <c r="X7" s="98"/>
      <c r="AA7" s="294" t="s">
        <v>431</v>
      </c>
      <c r="AB7" s="295">
        <f>M7</f>
        <v>0</v>
      </c>
      <c r="AC7" s="997">
        <f>ROUNDDOWN((AB7+AB8)/30,1)</f>
        <v>0</v>
      </c>
      <c r="AD7" s="299">
        <v>3.3333333333333298E-2</v>
      </c>
      <c r="AE7" s="294" t="s">
        <v>431</v>
      </c>
      <c r="AF7" s="298">
        <f t="shared" si="0"/>
        <v>0</v>
      </c>
      <c r="AG7" s="997">
        <f>ROUNDDOWN((AF7+AF8)/24,1)</f>
        <v>0</v>
      </c>
      <c r="AH7" s="299">
        <v>4.1666666666666664E-2</v>
      </c>
    </row>
    <row r="8" spans="1:34" ht="24" customHeight="1" x14ac:dyDescent="0.15">
      <c r="A8" s="306"/>
      <c r="B8" s="921" t="s">
        <v>441</v>
      </c>
      <c r="C8" s="921"/>
      <c r="D8" s="921"/>
      <c r="E8" s="166"/>
      <c r="F8" s="166"/>
      <c r="G8" s="914" t="s">
        <v>404</v>
      </c>
      <c r="H8" s="914"/>
      <c r="I8" s="914" t="s">
        <v>405</v>
      </c>
      <c r="J8" s="914"/>
      <c r="K8" s="914" t="s">
        <v>406</v>
      </c>
      <c r="L8" s="914"/>
      <c r="M8" s="914" t="s">
        <v>412</v>
      </c>
      <c r="N8" s="914"/>
      <c r="O8" s="973" t="s">
        <v>413</v>
      </c>
      <c r="P8" s="974"/>
      <c r="Q8" s="914" t="s">
        <v>407</v>
      </c>
      <c r="R8" s="914"/>
      <c r="S8" s="914" t="s">
        <v>408</v>
      </c>
      <c r="T8" s="914"/>
      <c r="U8" s="914" t="s">
        <v>409</v>
      </c>
      <c r="V8" s="914"/>
      <c r="W8" s="921" t="s">
        <v>213</v>
      </c>
      <c r="X8" s="921"/>
      <c r="AA8" s="294" t="s">
        <v>432</v>
      </c>
      <c r="AB8" s="295">
        <f>O7</f>
        <v>0</v>
      </c>
      <c r="AC8" s="998"/>
      <c r="AD8" s="299">
        <v>3.3333333333333298E-2</v>
      </c>
      <c r="AE8" s="294" t="s">
        <v>432</v>
      </c>
      <c r="AF8" s="298">
        <f t="shared" si="0"/>
        <v>0</v>
      </c>
      <c r="AG8" s="998"/>
      <c r="AH8" s="299">
        <v>4.1666666666666664E-2</v>
      </c>
    </row>
    <row r="9" spans="1:34" ht="18" customHeight="1" x14ac:dyDescent="0.15">
      <c r="A9" s="306"/>
      <c r="B9" s="921"/>
      <c r="C9" s="921"/>
      <c r="D9" s="921"/>
      <c r="E9" s="965" t="s">
        <v>410</v>
      </c>
      <c r="F9" s="914"/>
      <c r="G9" s="922"/>
      <c r="H9" s="922"/>
      <c r="I9" s="922"/>
      <c r="J9" s="922"/>
      <c r="K9" s="922"/>
      <c r="L9" s="922"/>
      <c r="M9" s="922"/>
      <c r="N9" s="922"/>
      <c r="O9" s="922"/>
      <c r="P9" s="922"/>
      <c r="Q9" s="922"/>
      <c r="R9" s="922"/>
      <c r="S9" s="922"/>
      <c r="T9" s="922"/>
      <c r="U9" s="922"/>
      <c r="V9" s="922"/>
      <c r="W9" s="923">
        <f>SUM(G9:V9)</f>
        <v>0</v>
      </c>
      <c r="X9" s="923"/>
      <c r="AA9" s="294" t="s">
        <v>433</v>
      </c>
      <c r="AB9" s="294">
        <f>SUM(AB3:AB8)</f>
        <v>0</v>
      </c>
      <c r="AC9" s="296">
        <f>SUM(AC3:AC8)</f>
        <v>0</v>
      </c>
      <c r="AD9" s="293"/>
      <c r="AE9" s="294" t="s">
        <v>433</v>
      </c>
      <c r="AF9" s="294">
        <f>SUM(AF3:AF8)</f>
        <v>0</v>
      </c>
      <c r="AG9" s="296">
        <f>SUM(AG3:AG8)</f>
        <v>0</v>
      </c>
      <c r="AH9" s="293"/>
    </row>
    <row r="10" spans="1:34" ht="18" customHeight="1" x14ac:dyDescent="0.15">
      <c r="A10" s="306"/>
      <c r="B10" s="921"/>
      <c r="C10" s="921"/>
      <c r="D10" s="921"/>
      <c r="E10" s="965" t="s">
        <v>411</v>
      </c>
      <c r="F10" s="914"/>
      <c r="G10" s="975"/>
      <c r="H10" s="975"/>
      <c r="I10" s="922"/>
      <c r="J10" s="922"/>
      <c r="K10" s="922"/>
      <c r="L10" s="922"/>
      <c r="M10" s="922"/>
      <c r="N10" s="922"/>
      <c r="O10" s="922"/>
      <c r="P10" s="922"/>
      <c r="Q10" s="922"/>
      <c r="R10" s="922"/>
      <c r="S10" s="922"/>
      <c r="T10" s="922"/>
      <c r="U10" s="922"/>
      <c r="V10" s="922"/>
      <c r="W10" s="923">
        <f>SUM(G10:V10)</f>
        <v>0</v>
      </c>
      <c r="X10" s="923"/>
      <c r="AA10" s="294"/>
      <c r="AB10" s="294" t="s">
        <v>434</v>
      </c>
      <c r="AC10" s="296">
        <f>ROUND(AC9,0)</f>
        <v>0</v>
      </c>
      <c r="AD10" s="293"/>
      <c r="AE10" s="294"/>
      <c r="AF10" s="300" t="s">
        <v>434</v>
      </c>
      <c r="AG10" s="296">
        <f>ROUND(AG9,0)</f>
        <v>0</v>
      </c>
      <c r="AH10" s="293"/>
    </row>
    <row r="11" spans="1:34" ht="18" customHeight="1" x14ac:dyDescent="0.15">
      <c r="A11" s="306"/>
      <c r="B11" s="921" t="s">
        <v>400</v>
      </c>
      <c r="C11" s="921"/>
      <c r="D11" s="921"/>
      <c r="E11" s="976" t="s">
        <v>152</v>
      </c>
      <c r="F11" s="976"/>
      <c r="G11" s="167"/>
      <c r="H11" s="168" t="s">
        <v>160</v>
      </c>
      <c r="I11" s="169"/>
      <c r="J11" s="976" t="s">
        <v>161</v>
      </c>
      <c r="K11" s="976"/>
      <c r="L11" s="167"/>
      <c r="M11" s="168" t="s">
        <v>160</v>
      </c>
      <c r="N11" s="169"/>
      <c r="O11" s="976" t="s">
        <v>162</v>
      </c>
      <c r="P11" s="976"/>
      <c r="Q11" s="170"/>
      <c r="R11" s="170"/>
      <c r="S11" s="170"/>
      <c r="T11" s="170"/>
      <c r="U11" s="170"/>
      <c r="V11" s="170"/>
      <c r="W11" s="170"/>
      <c r="X11" s="171"/>
    </row>
    <row r="12" spans="1:34" ht="18" customHeight="1" x14ac:dyDescent="0.15">
      <c r="A12" s="306"/>
      <c r="B12" s="921"/>
      <c r="C12" s="921"/>
      <c r="D12" s="921"/>
      <c r="E12" s="977" t="s">
        <v>155</v>
      </c>
      <c r="F12" s="977"/>
      <c r="G12" s="172"/>
      <c r="H12" s="173" t="s">
        <v>160</v>
      </c>
      <c r="I12" s="174"/>
      <c r="J12" s="977" t="s">
        <v>161</v>
      </c>
      <c r="K12" s="977"/>
      <c r="L12" s="172"/>
      <c r="M12" s="173" t="s">
        <v>160</v>
      </c>
      <c r="N12" s="174"/>
      <c r="O12" s="977" t="s">
        <v>162</v>
      </c>
      <c r="P12" s="977"/>
      <c r="Q12" s="175"/>
      <c r="R12" s="175"/>
      <c r="S12" s="175"/>
      <c r="T12" s="175"/>
      <c r="U12" s="175"/>
      <c r="V12" s="175"/>
      <c r="W12" s="175"/>
      <c r="X12" s="176"/>
    </row>
    <row r="13" spans="1:34" ht="18" customHeight="1" x14ac:dyDescent="0.15">
      <c r="A13" s="306"/>
      <c r="B13" s="921"/>
      <c r="C13" s="921"/>
      <c r="D13" s="921"/>
      <c r="E13" s="978" t="s">
        <v>414</v>
      </c>
      <c r="F13" s="978"/>
      <c r="G13" s="940"/>
      <c r="H13" s="940"/>
      <c r="I13" s="940"/>
      <c r="J13" s="940"/>
      <c r="K13" s="940"/>
      <c r="L13" s="940"/>
      <c r="M13" s="940"/>
      <c r="N13" s="940"/>
      <c r="O13" s="940"/>
      <c r="P13" s="940"/>
      <c r="Q13" s="940"/>
      <c r="R13" s="940"/>
      <c r="S13" s="940"/>
      <c r="T13" s="940"/>
      <c r="U13" s="940"/>
      <c r="V13" s="940"/>
      <c r="W13" s="940"/>
      <c r="X13" s="941"/>
    </row>
    <row r="14" spans="1:34" ht="18" customHeight="1" x14ac:dyDescent="0.15">
      <c r="A14" s="306"/>
      <c r="B14" s="981" t="s">
        <v>401</v>
      </c>
      <c r="C14" s="935"/>
      <c r="D14" s="1000"/>
      <c r="E14" s="979" t="s">
        <v>415</v>
      </c>
      <c r="F14" s="980"/>
      <c r="G14" s="980"/>
      <c r="H14" s="980"/>
      <c r="I14" s="598"/>
      <c r="J14" s="605"/>
      <c r="K14" s="982"/>
      <c r="L14" s="1007"/>
      <c r="M14" s="1008"/>
      <c r="N14" s="1008"/>
      <c r="O14" s="1008"/>
      <c r="P14" s="1008"/>
      <c r="Q14" s="1008"/>
      <c r="R14" s="1008"/>
      <c r="S14" s="1008"/>
      <c r="T14" s="1008"/>
      <c r="U14" s="1008"/>
      <c r="V14" s="1008"/>
      <c r="W14" s="1008"/>
      <c r="X14" s="1009"/>
    </row>
    <row r="15" spans="1:34" ht="18" customHeight="1" x14ac:dyDescent="0.15">
      <c r="A15" s="306"/>
      <c r="B15" s="936"/>
      <c r="C15" s="937"/>
      <c r="D15" s="1001"/>
      <c r="E15" s="981" t="s">
        <v>416</v>
      </c>
      <c r="F15" s="935"/>
      <c r="G15" s="935"/>
      <c r="H15" s="935"/>
      <c r="I15" s="673"/>
      <c r="J15" s="633"/>
      <c r="K15" s="938"/>
      <c r="L15" s="963" t="s">
        <v>422</v>
      </c>
      <c r="M15" s="963"/>
      <c r="N15" s="963"/>
      <c r="O15" s="963"/>
      <c r="P15" s="984"/>
      <c r="Q15" s="984"/>
      <c r="R15" s="984"/>
      <c r="S15" s="984"/>
      <c r="T15" s="984"/>
      <c r="U15" s="984"/>
      <c r="V15" s="984"/>
      <c r="W15" s="984"/>
      <c r="X15" s="985"/>
    </row>
    <row r="16" spans="1:34" ht="18" customHeight="1" x14ac:dyDescent="0.15">
      <c r="A16" s="306"/>
      <c r="B16" s="936"/>
      <c r="C16" s="937"/>
      <c r="D16" s="1001"/>
      <c r="E16" s="981" t="s">
        <v>417</v>
      </c>
      <c r="F16" s="935"/>
      <c r="G16" s="935"/>
      <c r="H16" s="935"/>
      <c r="I16" s="673"/>
      <c r="J16" s="633"/>
      <c r="K16" s="938"/>
      <c r="L16" s="963" t="s">
        <v>422</v>
      </c>
      <c r="M16" s="963"/>
      <c r="N16" s="963"/>
      <c r="O16" s="963"/>
      <c r="P16" s="984"/>
      <c r="Q16" s="984"/>
      <c r="R16" s="984"/>
      <c r="S16" s="984"/>
      <c r="T16" s="984"/>
      <c r="U16" s="984"/>
      <c r="V16" s="984"/>
      <c r="W16" s="984"/>
      <c r="X16" s="985"/>
    </row>
    <row r="17" spans="1:24" ht="18" customHeight="1" x14ac:dyDescent="0.15">
      <c r="A17" s="306"/>
      <c r="B17" s="936"/>
      <c r="C17" s="937"/>
      <c r="D17" s="1001"/>
      <c r="E17" s="962" t="s">
        <v>418</v>
      </c>
      <c r="F17" s="963"/>
      <c r="G17" s="963"/>
      <c r="H17" s="963"/>
      <c r="I17" s="673"/>
      <c r="J17" s="633"/>
      <c r="K17" s="938"/>
      <c r="L17" s="963" t="s">
        <v>422</v>
      </c>
      <c r="M17" s="963"/>
      <c r="N17" s="963"/>
      <c r="O17" s="963"/>
      <c r="P17" s="984"/>
      <c r="Q17" s="984"/>
      <c r="R17" s="984"/>
      <c r="S17" s="984"/>
      <c r="T17" s="984"/>
      <c r="U17" s="984"/>
      <c r="V17" s="984"/>
      <c r="W17" s="984"/>
      <c r="X17" s="985"/>
    </row>
    <row r="18" spans="1:24" ht="18" customHeight="1" x14ac:dyDescent="0.15">
      <c r="A18" s="306"/>
      <c r="B18" s="936"/>
      <c r="C18" s="937"/>
      <c r="D18" s="1001"/>
      <c r="E18" s="981" t="s">
        <v>419</v>
      </c>
      <c r="F18" s="935"/>
      <c r="G18" s="935"/>
      <c r="H18" s="935"/>
      <c r="I18" s="673"/>
      <c r="J18" s="633"/>
      <c r="K18" s="938"/>
      <c r="L18" s="963" t="s">
        <v>422</v>
      </c>
      <c r="M18" s="963"/>
      <c r="N18" s="963"/>
      <c r="O18" s="963"/>
      <c r="P18" s="984"/>
      <c r="Q18" s="984"/>
      <c r="R18" s="984"/>
      <c r="S18" s="984"/>
      <c r="T18" s="984"/>
      <c r="U18" s="984"/>
      <c r="V18" s="984"/>
      <c r="W18" s="984"/>
      <c r="X18" s="985"/>
    </row>
    <row r="19" spans="1:24" ht="18" customHeight="1" x14ac:dyDescent="0.15">
      <c r="A19" s="306"/>
      <c r="B19" s="936"/>
      <c r="C19" s="937"/>
      <c r="D19" s="1001"/>
      <c r="E19" s="931"/>
      <c r="F19" s="920"/>
      <c r="G19" s="920"/>
      <c r="H19" s="920"/>
      <c r="I19" s="740"/>
      <c r="J19" s="701"/>
      <c r="K19" s="939"/>
      <c r="L19" s="983"/>
      <c r="M19" s="983"/>
      <c r="N19" s="983"/>
      <c r="O19" s="983"/>
      <c r="P19" s="986"/>
      <c r="Q19" s="986"/>
      <c r="R19" s="986"/>
      <c r="S19" s="986"/>
      <c r="T19" s="986"/>
      <c r="U19" s="986"/>
      <c r="V19" s="986"/>
      <c r="W19" s="986"/>
      <c r="X19" s="987"/>
    </row>
    <row r="20" spans="1:24" ht="18" customHeight="1" x14ac:dyDescent="0.15">
      <c r="A20" s="306"/>
      <c r="B20" s="936"/>
      <c r="C20" s="937"/>
      <c r="D20" s="1001"/>
      <c r="E20" s="934" t="s">
        <v>646</v>
      </c>
      <c r="F20" s="935"/>
      <c r="G20" s="935"/>
      <c r="H20" s="935"/>
      <c r="I20" s="673"/>
      <c r="J20" s="633"/>
      <c r="K20" s="938"/>
      <c r="L20" s="963" t="s">
        <v>423</v>
      </c>
      <c r="M20" s="963"/>
      <c r="N20" s="963"/>
      <c r="O20" s="963"/>
      <c r="P20" s="988"/>
      <c r="Q20" s="988"/>
      <c r="R20" s="988"/>
      <c r="S20" s="988"/>
      <c r="T20" s="988"/>
      <c r="U20" s="988"/>
      <c r="V20" s="988"/>
      <c r="W20" s="988"/>
      <c r="X20" s="989"/>
    </row>
    <row r="21" spans="1:24" ht="18" customHeight="1" x14ac:dyDescent="0.15">
      <c r="A21" s="306"/>
      <c r="B21" s="936"/>
      <c r="C21" s="937"/>
      <c r="D21" s="1001"/>
      <c r="E21" s="936"/>
      <c r="F21" s="937"/>
      <c r="G21" s="937"/>
      <c r="H21" s="937"/>
      <c r="I21" s="615"/>
      <c r="J21" s="616"/>
      <c r="K21" s="617"/>
      <c r="L21" s="996"/>
      <c r="M21" s="996"/>
      <c r="N21" s="996"/>
      <c r="O21" s="996"/>
      <c r="P21" s="1005"/>
      <c r="Q21" s="1005"/>
      <c r="R21" s="1005"/>
      <c r="S21" s="1005"/>
      <c r="T21" s="1005"/>
      <c r="U21" s="1005"/>
      <c r="V21" s="1005"/>
      <c r="W21" s="1005"/>
      <c r="X21" s="1006"/>
    </row>
    <row r="22" spans="1:24" ht="18" customHeight="1" x14ac:dyDescent="0.15">
      <c r="A22" s="306"/>
      <c r="B22" s="936"/>
      <c r="C22" s="937"/>
      <c r="D22" s="1001"/>
      <c r="E22" s="931"/>
      <c r="F22" s="920"/>
      <c r="G22" s="920"/>
      <c r="H22" s="920"/>
      <c r="I22" s="740"/>
      <c r="J22" s="701"/>
      <c r="K22" s="939"/>
      <c r="L22" s="994" t="s">
        <v>422</v>
      </c>
      <c r="M22" s="995"/>
      <c r="N22" s="995"/>
      <c r="O22" s="995"/>
      <c r="P22" s="992"/>
      <c r="Q22" s="992"/>
      <c r="R22" s="992"/>
      <c r="S22" s="992"/>
      <c r="T22" s="992"/>
      <c r="U22" s="992"/>
      <c r="V22" s="992"/>
      <c r="W22" s="992"/>
      <c r="X22" s="993"/>
    </row>
    <row r="23" spans="1:24" ht="18" customHeight="1" x14ac:dyDescent="0.15">
      <c r="A23" s="306"/>
      <c r="B23" s="936"/>
      <c r="C23" s="937"/>
      <c r="D23" s="1001"/>
      <c r="E23" s="981" t="s">
        <v>420</v>
      </c>
      <c r="F23" s="935"/>
      <c r="G23" s="935"/>
      <c r="H23" s="935"/>
      <c r="I23" s="673"/>
      <c r="J23" s="633"/>
      <c r="K23" s="938"/>
      <c r="L23" s="963" t="s">
        <v>423</v>
      </c>
      <c r="M23" s="963"/>
      <c r="N23" s="963"/>
      <c r="O23" s="963"/>
      <c r="P23" s="988"/>
      <c r="Q23" s="988"/>
      <c r="R23" s="988"/>
      <c r="S23" s="988"/>
      <c r="T23" s="988"/>
      <c r="U23" s="988"/>
      <c r="V23" s="988"/>
      <c r="W23" s="988"/>
      <c r="X23" s="989"/>
    </row>
    <row r="24" spans="1:24" ht="18" customHeight="1" x14ac:dyDescent="0.15">
      <c r="A24" s="306"/>
      <c r="B24" s="931"/>
      <c r="C24" s="920"/>
      <c r="D24" s="932"/>
      <c r="E24" s="931"/>
      <c r="F24" s="920"/>
      <c r="G24" s="920"/>
      <c r="H24" s="920"/>
      <c r="I24" s="740"/>
      <c r="J24" s="701"/>
      <c r="K24" s="939"/>
      <c r="L24" s="983"/>
      <c r="M24" s="983"/>
      <c r="N24" s="983"/>
      <c r="O24" s="983"/>
      <c r="P24" s="990"/>
      <c r="Q24" s="990"/>
      <c r="R24" s="990"/>
      <c r="S24" s="990"/>
      <c r="T24" s="990"/>
      <c r="U24" s="990"/>
      <c r="V24" s="990"/>
      <c r="W24" s="990"/>
      <c r="X24" s="991"/>
    </row>
    <row r="25" spans="1:24" ht="18" customHeight="1" x14ac:dyDescent="0.15">
      <c r="A25" s="306"/>
      <c r="B25" s="981" t="s">
        <v>402</v>
      </c>
      <c r="C25" s="935"/>
      <c r="D25" s="1000"/>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36"/>
      <c r="C26" s="937"/>
      <c r="D26" s="1001"/>
      <c r="E26" s="955"/>
      <c r="F26" s="955"/>
      <c r="G26" s="955"/>
      <c r="H26" s="955"/>
      <c r="I26" s="955"/>
      <c r="J26" s="955"/>
      <c r="K26" s="955"/>
      <c r="L26" s="955"/>
      <c r="M26" s="955"/>
      <c r="N26" s="955"/>
      <c r="O26" s="955"/>
      <c r="P26" s="955"/>
      <c r="Q26" s="955"/>
      <c r="R26" s="955"/>
      <c r="S26" s="955"/>
      <c r="T26" s="955"/>
      <c r="U26" s="955"/>
      <c r="V26" s="955"/>
      <c r="W26" s="955"/>
      <c r="X26" s="956"/>
    </row>
    <row r="27" spans="1:24" ht="18" customHeight="1" x14ac:dyDescent="0.15">
      <c r="A27" s="306"/>
      <c r="B27" s="931"/>
      <c r="C27" s="920"/>
      <c r="D27" s="932"/>
      <c r="E27" s="958"/>
      <c r="F27" s="958"/>
      <c r="G27" s="958"/>
      <c r="H27" s="958"/>
      <c r="I27" s="958"/>
      <c r="J27" s="958"/>
      <c r="K27" s="958"/>
      <c r="L27" s="958"/>
      <c r="M27" s="958"/>
      <c r="N27" s="958"/>
      <c r="O27" s="958"/>
      <c r="P27" s="958"/>
      <c r="Q27" s="958"/>
      <c r="R27" s="958"/>
      <c r="S27" s="958"/>
      <c r="T27" s="955"/>
      <c r="U27" s="955"/>
      <c r="V27" s="955"/>
      <c r="W27" s="955"/>
      <c r="X27" s="956"/>
    </row>
    <row r="28" spans="1:24" ht="18" customHeight="1" x14ac:dyDescent="0.15">
      <c r="A28" s="306"/>
      <c r="B28" s="946" t="s">
        <v>647</v>
      </c>
      <c r="C28" s="947"/>
      <c r="D28" s="948"/>
      <c r="E28" s="930" t="s">
        <v>435</v>
      </c>
      <c r="F28" s="930"/>
      <c r="G28" s="930"/>
      <c r="H28" s="931" t="s">
        <v>436</v>
      </c>
      <c r="I28" s="920"/>
      <c r="J28" s="920"/>
      <c r="K28" s="920"/>
      <c r="L28" s="920"/>
      <c r="M28" s="932"/>
      <c r="N28" s="924" t="s">
        <v>437</v>
      </c>
      <c r="O28" s="925"/>
      <c r="P28" s="925"/>
      <c r="Q28" s="925"/>
      <c r="R28" s="925"/>
      <c r="S28" s="926"/>
      <c r="T28" s="962" t="s">
        <v>456</v>
      </c>
      <c r="U28" s="963"/>
      <c r="V28" s="963"/>
      <c r="W28" s="964"/>
      <c r="X28" s="965"/>
    </row>
    <row r="29" spans="1:24" ht="18" customHeight="1" x14ac:dyDescent="0.15">
      <c r="A29" s="306"/>
      <c r="B29" s="946"/>
      <c r="C29" s="947"/>
      <c r="D29" s="948"/>
      <c r="E29" s="921"/>
      <c r="F29" s="921"/>
      <c r="G29" s="921"/>
      <c r="H29" s="86" t="s">
        <v>224</v>
      </c>
      <c r="I29" s="86" t="s">
        <v>225</v>
      </c>
      <c r="J29" s="86" t="s">
        <v>227</v>
      </c>
      <c r="K29" s="86" t="s">
        <v>228</v>
      </c>
      <c r="L29" s="86" t="s">
        <v>229</v>
      </c>
      <c r="M29" s="86" t="s">
        <v>230</v>
      </c>
      <c r="N29" s="921" t="s">
        <v>438</v>
      </c>
      <c r="O29" s="921"/>
      <c r="P29" s="921" t="s">
        <v>439</v>
      </c>
      <c r="Q29" s="921"/>
      <c r="R29" s="921" t="s">
        <v>440</v>
      </c>
      <c r="S29" s="921"/>
      <c r="T29" s="121"/>
      <c r="U29" s="122"/>
      <c r="V29" s="179"/>
      <c r="W29" s="180" t="s">
        <v>438</v>
      </c>
      <c r="X29" s="180" t="s">
        <v>439</v>
      </c>
    </row>
    <row r="30" spans="1:24" ht="18" customHeight="1" x14ac:dyDescent="0.15">
      <c r="A30" s="306"/>
      <c r="B30" s="946"/>
      <c r="C30" s="947"/>
      <c r="D30" s="948"/>
      <c r="E30" s="597"/>
      <c r="F30" s="597"/>
      <c r="G30" s="597"/>
      <c r="H30" s="125"/>
      <c r="I30" s="125"/>
      <c r="J30" s="125"/>
      <c r="K30" s="125"/>
      <c r="L30" s="125"/>
      <c r="M30" s="125"/>
      <c r="N30" s="927"/>
      <c r="O30" s="927"/>
      <c r="P30" s="927"/>
      <c r="Q30" s="927"/>
      <c r="R30" s="968">
        <f>SUM(N30:Q30)</f>
        <v>0</v>
      </c>
      <c r="S30" s="968"/>
      <c r="T30" s="914" t="s">
        <v>453</v>
      </c>
      <c r="U30" s="914"/>
      <c r="V30" s="914"/>
      <c r="W30" s="181">
        <f>I9</f>
        <v>0</v>
      </c>
      <c r="X30" s="181">
        <f>I10</f>
        <v>0</v>
      </c>
    </row>
    <row r="31" spans="1:24" ht="18" customHeight="1" x14ac:dyDescent="0.15">
      <c r="A31" s="306"/>
      <c r="B31" s="946"/>
      <c r="C31" s="947"/>
      <c r="D31" s="948"/>
      <c r="E31" s="597"/>
      <c r="F31" s="597"/>
      <c r="G31" s="597"/>
      <c r="H31" s="125"/>
      <c r="I31" s="125"/>
      <c r="J31" s="125"/>
      <c r="K31" s="125"/>
      <c r="L31" s="125"/>
      <c r="M31" s="125"/>
      <c r="N31" s="927"/>
      <c r="O31" s="927"/>
      <c r="P31" s="927"/>
      <c r="Q31" s="927"/>
      <c r="R31" s="968">
        <f t="shared" ref="R31:R38" si="1">SUM(N31:Q31)</f>
        <v>0</v>
      </c>
      <c r="S31" s="968"/>
      <c r="T31" s="914" t="s">
        <v>454</v>
      </c>
      <c r="U31" s="914"/>
      <c r="V31" s="914"/>
      <c r="W31" s="181">
        <f>K9</f>
        <v>0</v>
      </c>
      <c r="X31" s="181">
        <f>K10</f>
        <v>0</v>
      </c>
    </row>
    <row r="32" spans="1:24" ht="18" customHeight="1" x14ac:dyDescent="0.15">
      <c r="A32" s="306"/>
      <c r="B32" s="946"/>
      <c r="C32" s="947"/>
      <c r="D32" s="948"/>
      <c r="E32" s="597"/>
      <c r="F32" s="597"/>
      <c r="G32" s="597"/>
      <c r="H32" s="125"/>
      <c r="I32" s="125"/>
      <c r="J32" s="125"/>
      <c r="K32" s="125"/>
      <c r="L32" s="125"/>
      <c r="M32" s="125"/>
      <c r="N32" s="927"/>
      <c r="O32" s="927"/>
      <c r="P32" s="927"/>
      <c r="Q32" s="927"/>
      <c r="R32" s="968">
        <f t="shared" si="1"/>
        <v>0</v>
      </c>
      <c r="S32" s="968"/>
      <c r="T32" s="914" t="s">
        <v>455</v>
      </c>
      <c r="U32" s="914"/>
      <c r="V32" s="914"/>
      <c r="W32" s="181">
        <f>M9</f>
        <v>0</v>
      </c>
      <c r="X32" s="181">
        <f>M10</f>
        <v>0</v>
      </c>
    </row>
    <row r="33" spans="1:36" ht="18" customHeight="1" x14ac:dyDescent="0.15">
      <c r="A33" s="306"/>
      <c r="B33" s="946"/>
      <c r="C33" s="947"/>
      <c r="D33" s="948"/>
      <c r="E33" s="597"/>
      <c r="F33" s="597"/>
      <c r="G33" s="597"/>
      <c r="H33" s="125"/>
      <c r="I33" s="125"/>
      <c r="J33" s="125"/>
      <c r="K33" s="125"/>
      <c r="L33" s="125"/>
      <c r="M33" s="125"/>
      <c r="N33" s="927"/>
      <c r="O33" s="927"/>
      <c r="P33" s="927"/>
      <c r="Q33" s="927"/>
      <c r="R33" s="968">
        <f t="shared" si="1"/>
        <v>0</v>
      </c>
      <c r="S33" s="968"/>
      <c r="T33" s="914" t="s">
        <v>457</v>
      </c>
      <c r="U33" s="914"/>
      <c r="V33" s="914"/>
      <c r="W33" s="181"/>
      <c r="X33" s="181"/>
    </row>
    <row r="34" spans="1:36" ht="18" customHeight="1" thickBot="1" x14ac:dyDescent="0.2">
      <c r="A34" s="306"/>
      <c r="B34" s="946"/>
      <c r="C34" s="947"/>
      <c r="D34" s="948"/>
      <c r="E34" s="597"/>
      <c r="F34" s="597"/>
      <c r="G34" s="597"/>
      <c r="H34" s="125"/>
      <c r="I34" s="125"/>
      <c r="J34" s="125"/>
      <c r="K34" s="125"/>
      <c r="L34" s="125"/>
      <c r="M34" s="125"/>
      <c r="N34" s="927"/>
      <c r="O34" s="927"/>
      <c r="P34" s="927"/>
      <c r="Q34" s="927"/>
      <c r="R34" s="968">
        <f t="shared" si="1"/>
        <v>0</v>
      </c>
      <c r="S34" s="968"/>
      <c r="T34" s="914" t="s">
        <v>458</v>
      </c>
      <c r="U34" s="914"/>
      <c r="V34" s="914"/>
      <c r="W34" s="192"/>
      <c r="X34" s="193"/>
    </row>
    <row r="35" spans="1:36" ht="18" customHeight="1" thickBot="1" x14ac:dyDescent="0.2">
      <c r="A35" s="306"/>
      <c r="B35" s="946"/>
      <c r="C35" s="947"/>
      <c r="D35" s="948"/>
      <c r="E35" s="597"/>
      <c r="F35" s="597"/>
      <c r="G35" s="597"/>
      <c r="H35" s="125"/>
      <c r="I35" s="125"/>
      <c r="J35" s="125"/>
      <c r="K35" s="125"/>
      <c r="L35" s="125"/>
      <c r="M35" s="125"/>
      <c r="N35" s="927"/>
      <c r="O35" s="927"/>
      <c r="P35" s="927"/>
      <c r="Q35" s="927"/>
      <c r="R35" s="968">
        <f t="shared" si="1"/>
        <v>0</v>
      </c>
      <c r="S35" s="968"/>
      <c r="T35" s="914" t="s">
        <v>440</v>
      </c>
      <c r="U35" s="914"/>
      <c r="V35" s="915"/>
      <c r="W35" s="182">
        <f>SUM(W30:W34)</f>
        <v>0</v>
      </c>
      <c r="X35" s="183">
        <f>SUM(X30:X34)</f>
        <v>0</v>
      </c>
    </row>
    <row r="36" spans="1:36" ht="18" customHeight="1" x14ac:dyDescent="0.15">
      <c r="A36" s="306"/>
      <c r="B36" s="946"/>
      <c r="C36" s="947"/>
      <c r="D36" s="948"/>
      <c r="E36" s="585" t="s">
        <v>662</v>
      </c>
      <c r="F36" s="585"/>
      <c r="G36" s="585"/>
      <c r="H36" s="125"/>
      <c r="I36" s="125"/>
      <c r="J36" s="125"/>
      <c r="K36" s="125"/>
      <c r="L36" s="125"/>
      <c r="M36" s="125"/>
      <c r="N36" s="927"/>
      <c r="O36" s="927"/>
      <c r="P36" s="927"/>
      <c r="Q36" s="927"/>
      <c r="R36" s="968">
        <f t="shared" si="1"/>
        <v>0</v>
      </c>
      <c r="S36" s="968"/>
      <c r="T36" s="960"/>
      <c r="U36" s="961"/>
      <c r="V36" s="166"/>
      <c r="W36" s="166"/>
      <c r="X36" s="98"/>
    </row>
    <row r="37" spans="1:36" ht="18" customHeight="1" x14ac:dyDescent="0.15">
      <c r="A37" s="306"/>
      <c r="B37" s="946"/>
      <c r="C37" s="947"/>
      <c r="D37" s="948"/>
      <c r="E37" s="585" t="s">
        <v>664</v>
      </c>
      <c r="F37" s="585"/>
      <c r="G37" s="585"/>
      <c r="H37" s="125"/>
      <c r="I37" s="125"/>
      <c r="J37" s="125"/>
      <c r="K37" s="125"/>
      <c r="L37" s="125"/>
      <c r="M37" s="125"/>
      <c r="N37" s="927"/>
      <c r="O37" s="927"/>
      <c r="P37" s="927"/>
      <c r="Q37" s="927"/>
      <c r="R37" s="968">
        <f t="shared" si="1"/>
        <v>0</v>
      </c>
      <c r="S37" s="968"/>
      <c r="T37" s="960"/>
      <c r="U37" s="961"/>
      <c r="V37" s="166"/>
      <c r="W37" s="166"/>
      <c r="X37" s="98"/>
    </row>
    <row r="38" spans="1:36" ht="18" customHeight="1" thickBot="1" x14ac:dyDescent="0.2">
      <c r="A38" s="306"/>
      <c r="B38" s="946"/>
      <c r="C38" s="947"/>
      <c r="D38" s="948"/>
      <c r="E38" s="585" t="s">
        <v>663</v>
      </c>
      <c r="F38" s="585"/>
      <c r="G38" s="585"/>
      <c r="H38" s="125"/>
      <c r="I38" s="125"/>
      <c r="J38" s="125"/>
      <c r="K38" s="125"/>
      <c r="L38" s="125"/>
      <c r="M38" s="125"/>
      <c r="N38" s="969"/>
      <c r="O38" s="969"/>
      <c r="P38" s="927"/>
      <c r="Q38" s="927"/>
      <c r="R38" s="968">
        <f t="shared" si="1"/>
        <v>0</v>
      </c>
      <c r="S38" s="968"/>
      <c r="T38" s="960"/>
      <c r="U38" s="961"/>
      <c r="V38" s="166"/>
      <c r="W38" s="166"/>
      <c r="X38" s="98"/>
    </row>
    <row r="39" spans="1:36" ht="18" customHeight="1" thickBot="1" x14ac:dyDescent="0.2">
      <c r="A39" s="306"/>
      <c r="B39" s="949"/>
      <c r="C39" s="950"/>
      <c r="D39" s="951"/>
      <c r="E39" s="942" t="s">
        <v>440</v>
      </c>
      <c r="F39" s="942"/>
      <c r="G39" s="942"/>
      <c r="H39" s="184">
        <f>SUM(H30:H38)</f>
        <v>0</v>
      </c>
      <c r="I39" s="184">
        <f t="shared" ref="I39:M39" si="2">SUM(I30:I38)</f>
        <v>0</v>
      </c>
      <c r="J39" s="184">
        <f t="shared" si="2"/>
        <v>0</v>
      </c>
      <c r="K39" s="184">
        <f t="shared" si="2"/>
        <v>0</v>
      </c>
      <c r="L39" s="184">
        <f t="shared" si="2"/>
        <v>0</v>
      </c>
      <c r="M39" s="184">
        <f t="shared" si="2"/>
        <v>0</v>
      </c>
      <c r="N39" s="943">
        <f>SUM(N30:O38)</f>
        <v>0</v>
      </c>
      <c r="O39" s="945"/>
      <c r="P39" s="970">
        <f t="shared" ref="P39" si="3">SUM(P30:Q38)</f>
        <v>0</v>
      </c>
      <c r="Q39" s="971"/>
      <c r="R39" s="971">
        <f>SUM(R30:S38)</f>
        <v>0</v>
      </c>
      <c r="S39" s="971"/>
      <c r="T39" s="960"/>
      <c r="U39" s="961"/>
      <c r="V39" s="166"/>
      <c r="W39" s="166"/>
      <c r="X39" s="98"/>
    </row>
    <row r="40" spans="1:36" ht="18" customHeight="1" x14ac:dyDescent="0.15">
      <c r="A40" s="306"/>
      <c r="B40" s="934" t="s">
        <v>451</v>
      </c>
      <c r="C40" s="952"/>
      <c r="D40" s="953"/>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46"/>
      <c r="C41" s="947"/>
      <c r="D41" s="948"/>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46"/>
      <c r="C42" s="947"/>
      <c r="D42" s="948"/>
      <c r="E42" s="921" t="s">
        <v>443</v>
      </c>
      <c r="F42" s="921"/>
      <c r="G42" s="921"/>
      <c r="H42" s="921" t="s">
        <v>444</v>
      </c>
      <c r="I42" s="921"/>
      <c r="J42" s="921"/>
      <c r="K42" s="921" t="s">
        <v>445</v>
      </c>
      <c r="L42" s="921"/>
      <c r="M42" s="921"/>
      <c r="N42" s="921" t="s">
        <v>446</v>
      </c>
      <c r="O42" s="921"/>
      <c r="P42" s="921"/>
      <c r="Q42" s="921" t="s">
        <v>447</v>
      </c>
      <c r="R42" s="921"/>
      <c r="S42" s="921"/>
      <c r="T42" s="942" t="s">
        <v>448</v>
      </c>
      <c r="U42" s="942"/>
      <c r="V42" s="942"/>
      <c r="W42" s="190"/>
      <c r="X42" s="98"/>
    </row>
    <row r="43" spans="1:36" ht="18" customHeight="1" thickBot="1" x14ac:dyDescent="0.2">
      <c r="A43" s="306"/>
      <c r="B43" s="946"/>
      <c r="C43" s="947"/>
      <c r="D43" s="948"/>
      <c r="E43" s="966"/>
      <c r="F43" s="966"/>
      <c r="G43" s="966"/>
      <c r="H43" s="966"/>
      <c r="I43" s="966"/>
      <c r="J43" s="966"/>
      <c r="K43" s="966"/>
      <c r="L43" s="966"/>
      <c r="M43" s="966"/>
      <c r="N43" s="966"/>
      <c r="O43" s="966"/>
      <c r="P43" s="966"/>
      <c r="Q43" s="966"/>
      <c r="R43" s="966"/>
      <c r="S43" s="967"/>
      <c r="T43" s="943">
        <f>SUM(E43:S43)</f>
        <v>0</v>
      </c>
      <c r="U43" s="944"/>
      <c r="V43" s="945"/>
      <c r="W43" s="87"/>
      <c r="X43" s="98"/>
    </row>
    <row r="44" spans="1:36" ht="18" customHeight="1" x14ac:dyDescent="0.15">
      <c r="A44" s="306"/>
      <c r="B44" s="946"/>
      <c r="C44" s="947"/>
      <c r="D44" s="948"/>
      <c r="E44" s="191" t="s">
        <v>665</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46"/>
      <c r="C45" s="947"/>
      <c r="D45" s="948"/>
      <c r="E45" s="954"/>
      <c r="F45" s="955"/>
      <c r="G45" s="955"/>
      <c r="H45" s="955"/>
      <c r="I45" s="955"/>
      <c r="J45" s="955"/>
      <c r="K45" s="955"/>
      <c r="L45" s="955"/>
      <c r="M45" s="955"/>
      <c r="N45" s="955"/>
      <c r="O45" s="955"/>
      <c r="P45" s="955"/>
      <c r="Q45" s="955"/>
      <c r="R45" s="955"/>
      <c r="S45" s="955"/>
      <c r="T45" s="955"/>
      <c r="U45" s="955"/>
      <c r="V45" s="955"/>
      <c r="W45" s="955"/>
      <c r="X45" s="956"/>
    </row>
    <row r="46" spans="1:36" s="95" customFormat="1" ht="19.5" customHeight="1" x14ac:dyDescent="0.15">
      <c r="A46" s="306"/>
      <c r="B46" s="946"/>
      <c r="C46" s="947"/>
      <c r="D46" s="948"/>
      <c r="E46" s="954"/>
      <c r="F46" s="955"/>
      <c r="G46" s="955"/>
      <c r="H46" s="955"/>
      <c r="I46" s="955"/>
      <c r="J46" s="955"/>
      <c r="K46" s="955"/>
      <c r="L46" s="955"/>
      <c r="M46" s="955"/>
      <c r="N46" s="955"/>
      <c r="O46" s="955"/>
      <c r="P46" s="955"/>
      <c r="Q46" s="955"/>
      <c r="R46" s="955"/>
      <c r="S46" s="955"/>
      <c r="T46" s="955"/>
      <c r="U46" s="955"/>
      <c r="V46" s="955"/>
      <c r="W46" s="955"/>
      <c r="X46" s="956"/>
    </row>
    <row r="47" spans="1:36" s="95" customFormat="1" ht="20.25" customHeight="1" x14ac:dyDescent="0.15">
      <c r="A47" s="306"/>
      <c r="B47" s="949"/>
      <c r="C47" s="950"/>
      <c r="D47" s="951"/>
      <c r="E47" s="957"/>
      <c r="F47" s="958"/>
      <c r="G47" s="958"/>
      <c r="H47" s="958"/>
      <c r="I47" s="958"/>
      <c r="J47" s="958"/>
      <c r="K47" s="958"/>
      <c r="L47" s="958"/>
      <c r="M47" s="958"/>
      <c r="N47" s="958"/>
      <c r="O47" s="958"/>
      <c r="P47" s="958"/>
      <c r="Q47" s="958"/>
      <c r="R47" s="958"/>
      <c r="S47" s="958"/>
      <c r="T47" s="958"/>
      <c r="U47" s="958"/>
      <c r="V47" s="958"/>
      <c r="W47" s="958"/>
      <c r="X47" s="959"/>
    </row>
    <row r="48" spans="1:36" ht="18" customHeight="1" x14ac:dyDescent="0.15">
      <c r="B48" s="905" t="s">
        <v>737</v>
      </c>
      <c r="C48" s="905"/>
      <c r="D48" s="905"/>
      <c r="E48" s="407"/>
      <c r="F48" s="906" t="s">
        <v>738</v>
      </c>
      <c r="G48" s="906"/>
      <c r="H48" s="906"/>
      <c r="I48" s="429" t="s">
        <v>739</v>
      </c>
      <c r="J48" s="425"/>
      <c r="K48" s="906" t="s">
        <v>753</v>
      </c>
      <c r="L48" s="906"/>
      <c r="M48" s="906"/>
      <c r="N48" s="906"/>
      <c r="O48" s="906"/>
      <c r="P48" s="906"/>
      <c r="Q48" s="428"/>
      <c r="R48" s="425"/>
      <c r="S48" s="906" t="s">
        <v>740</v>
      </c>
      <c r="T48" s="906"/>
      <c r="U48" s="906"/>
      <c r="V48" s="906"/>
      <c r="W48" s="906"/>
      <c r="X48" s="427" t="s">
        <v>316</v>
      </c>
      <c r="Y48" s="408"/>
      <c r="AJ48" s="426"/>
    </row>
    <row r="49" spans="2:36" ht="18" customHeight="1" x14ac:dyDescent="0.15">
      <c r="B49" s="905"/>
      <c r="C49" s="905"/>
      <c r="D49" s="905"/>
      <c r="E49" s="407"/>
      <c r="F49" s="907" t="s">
        <v>741</v>
      </c>
      <c r="G49" s="907"/>
      <c r="H49" s="907"/>
      <c r="I49" s="409"/>
      <c r="J49" s="410"/>
      <c r="K49" s="410"/>
      <c r="L49" s="410"/>
      <c r="M49" s="410"/>
      <c r="N49" s="410"/>
      <c r="O49" s="410"/>
      <c r="P49" s="410"/>
      <c r="Q49" s="410"/>
      <c r="R49" s="410"/>
      <c r="S49" s="410"/>
      <c r="T49" s="410"/>
      <c r="U49" s="410"/>
      <c r="V49" s="411"/>
      <c r="W49" s="411"/>
      <c r="X49" s="411"/>
      <c r="Y49" s="408"/>
      <c r="AJ49" s="426"/>
    </row>
    <row r="50" spans="2:36" ht="18" customHeight="1" x14ac:dyDescent="0.15">
      <c r="B50" s="905"/>
      <c r="C50" s="905"/>
      <c r="D50" s="905"/>
      <c r="E50" s="908" t="s">
        <v>742</v>
      </c>
      <c r="F50" s="909" t="s">
        <v>743</v>
      </c>
      <c r="G50" s="910"/>
      <c r="H50" s="910"/>
      <c r="I50" s="910"/>
      <c r="J50" s="911"/>
      <c r="K50" s="407"/>
      <c r="L50" s="912" t="s">
        <v>738</v>
      </c>
      <c r="M50" s="912"/>
      <c r="N50" s="912"/>
      <c r="O50" s="412"/>
      <c r="P50" s="407"/>
      <c r="Q50" s="906" t="s">
        <v>741</v>
      </c>
      <c r="R50" s="906"/>
      <c r="S50" s="906"/>
      <c r="T50" s="413"/>
      <c r="U50" s="407"/>
      <c r="V50" s="906" t="s">
        <v>744</v>
      </c>
      <c r="W50" s="906"/>
      <c r="X50" s="906"/>
      <c r="Y50" s="913"/>
      <c r="AJ50" s="426"/>
    </row>
    <row r="51" spans="2:36" ht="18" customHeight="1" x14ac:dyDescent="0.15">
      <c r="B51" s="905"/>
      <c r="C51" s="905"/>
      <c r="D51" s="905"/>
      <c r="E51" s="908"/>
      <c r="F51" s="909" t="s">
        <v>745</v>
      </c>
      <c r="G51" s="910"/>
      <c r="H51" s="910"/>
      <c r="I51" s="910"/>
      <c r="J51" s="911"/>
      <c r="K51" s="407"/>
      <c r="L51" s="912" t="s">
        <v>738</v>
      </c>
      <c r="M51" s="912"/>
      <c r="N51" s="912"/>
      <c r="O51" s="412"/>
      <c r="P51" s="407"/>
      <c r="Q51" s="906" t="s">
        <v>741</v>
      </c>
      <c r="R51" s="906"/>
      <c r="S51" s="906"/>
      <c r="T51" s="413"/>
      <c r="U51" s="407"/>
      <c r="V51" s="906" t="s">
        <v>744</v>
      </c>
      <c r="W51" s="906"/>
      <c r="X51" s="906"/>
      <c r="Y51" s="913"/>
      <c r="AJ51" s="426"/>
    </row>
    <row r="52" spans="2:36" ht="18" customHeight="1" x14ac:dyDescent="0.15">
      <c r="B52" s="905"/>
      <c r="C52" s="905"/>
      <c r="D52" s="905"/>
      <c r="E52" s="908"/>
      <c r="F52" s="909" t="s">
        <v>746</v>
      </c>
      <c r="G52" s="910"/>
      <c r="H52" s="910"/>
      <c r="I52" s="910"/>
      <c r="J52" s="911"/>
      <c r="K52" s="407"/>
      <c r="L52" s="912" t="s">
        <v>738</v>
      </c>
      <c r="M52" s="912"/>
      <c r="N52" s="912"/>
      <c r="O52" s="412"/>
      <c r="P52" s="407"/>
      <c r="Q52" s="906" t="s">
        <v>741</v>
      </c>
      <c r="R52" s="906"/>
      <c r="S52" s="906"/>
      <c r="T52" s="413"/>
      <c r="U52" s="407"/>
      <c r="V52" s="906" t="s">
        <v>744</v>
      </c>
      <c r="W52" s="906"/>
      <c r="X52" s="906"/>
      <c r="Y52" s="913"/>
      <c r="AJ52" s="426"/>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519</v>
      </c>
      <c r="Z1" s="84" t="s">
        <v>604</v>
      </c>
      <c r="AJ1" s="82" t="s">
        <v>491</v>
      </c>
      <c r="AL1" s="82" t="s">
        <v>478</v>
      </c>
      <c r="AM1" s="82" t="s">
        <v>480</v>
      </c>
      <c r="AN1" s="82" t="s">
        <v>488</v>
      </c>
      <c r="AO1" s="82" t="s">
        <v>438</v>
      </c>
      <c r="AQ1" s="82" t="s">
        <v>454</v>
      </c>
    </row>
    <row r="2" spans="2:43" ht="18" customHeight="1" x14ac:dyDescent="0.15">
      <c r="B2" s="1019" t="s">
        <v>479</v>
      </c>
      <c r="C2" s="1019"/>
      <c r="D2" s="1019"/>
      <c r="E2" s="1019"/>
      <c r="F2" s="1019" t="s">
        <v>472</v>
      </c>
      <c r="G2" s="1019"/>
      <c r="H2" s="1019"/>
      <c r="I2" s="1019"/>
      <c r="J2" s="1019" t="s">
        <v>475</v>
      </c>
      <c r="K2" s="1019"/>
      <c r="L2" s="1019"/>
      <c r="M2" s="1019"/>
      <c r="N2" s="1019" t="s">
        <v>473</v>
      </c>
      <c r="O2" s="1019"/>
      <c r="P2" s="1019"/>
      <c r="Q2" s="1019"/>
      <c r="R2" s="1019"/>
      <c r="S2" s="1019" t="s">
        <v>474</v>
      </c>
      <c r="T2" s="1019"/>
      <c r="U2" s="1019"/>
      <c r="V2" s="1019"/>
      <c r="W2" s="1019"/>
      <c r="X2" s="1019"/>
      <c r="Y2" s="68"/>
      <c r="AJ2" s="82" t="s">
        <v>442</v>
      </c>
      <c r="AM2" s="82" t="s">
        <v>481</v>
      </c>
      <c r="AN2" s="82" t="s">
        <v>489</v>
      </c>
      <c r="AO2" s="82" t="s">
        <v>439</v>
      </c>
      <c r="AQ2" s="82" t="s">
        <v>476</v>
      </c>
    </row>
    <row r="3" spans="2:43" ht="18" customHeight="1" x14ac:dyDescent="0.15">
      <c r="B3" s="673"/>
      <c r="C3" s="633"/>
      <c r="D3" s="633"/>
      <c r="E3" s="634"/>
      <c r="F3" s="1029"/>
      <c r="G3" s="1030"/>
      <c r="H3" s="1030"/>
      <c r="I3" s="1031"/>
      <c r="J3" s="137"/>
      <c r="K3" s="748" t="s">
        <v>454</v>
      </c>
      <c r="L3" s="748"/>
      <c r="M3" s="305"/>
      <c r="N3" s="750"/>
      <c r="O3" s="751"/>
      <c r="P3" s="751"/>
      <c r="Q3" s="751"/>
      <c r="R3" s="1026"/>
      <c r="S3" s="1044"/>
      <c r="T3" s="1045"/>
      <c r="U3" s="1045"/>
      <c r="V3" s="1045"/>
      <c r="W3" s="1045"/>
      <c r="X3" s="1046"/>
      <c r="Y3" s="85"/>
      <c r="AJ3" s="82" t="s">
        <v>492</v>
      </c>
      <c r="AN3" s="82" t="s">
        <v>490</v>
      </c>
      <c r="AQ3" s="82" t="s">
        <v>501</v>
      </c>
    </row>
    <row r="4" spans="2:43" ht="18" customHeight="1" x14ac:dyDescent="0.15">
      <c r="B4" s="615"/>
      <c r="C4" s="616"/>
      <c r="D4" s="616"/>
      <c r="E4" s="635"/>
      <c r="F4" s="1032"/>
      <c r="G4" s="717"/>
      <c r="H4" s="717"/>
      <c r="I4" s="1033"/>
      <c r="J4" s="139"/>
      <c r="K4" s="712" t="s">
        <v>476</v>
      </c>
      <c r="L4" s="712"/>
      <c r="M4" s="713"/>
      <c r="N4" s="430" t="s">
        <v>782</v>
      </c>
      <c r="O4" s="1020"/>
      <c r="P4" s="1020"/>
      <c r="Q4" s="1021"/>
      <c r="R4" s="1022"/>
      <c r="S4" s="955"/>
      <c r="T4" s="955"/>
      <c r="U4" s="955"/>
      <c r="V4" s="955"/>
      <c r="W4" s="955"/>
      <c r="X4" s="956"/>
      <c r="Y4" s="85"/>
      <c r="AJ4" s="82" t="s">
        <v>493</v>
      </c>
      <c r="AQ4" s="82" t="s">
        <v>498</v>
      </c>
    </row>
    <row r="5" spans="2:43" ht="18" customHeight="1" x14ac:dyDescent="0.15">
      <c r="B5" s="140"/>
      <c r="C5" s="141"/>
      <c r="D5" s="1027"/>
      <c r="E5" s="1028"/>
      <c r="F5" s="1034"/>
      <c r="G5" s="1035"/>
      <c r="H5" s="1035"/>
      <c r="I5" s="1036"/>
      <c r="J5" s="142"/>
      <c r="K5" s="307" t="s">
        <v>165</v>
      </c>
      <c r="L5" s="742"/>
      <c r="M5" s="1042"/>
      <c r="N5" s="308" t="s">
        <v>477</v>
      </c>
      <c r="O5" s="1023"/>
      <c r="P5" s="1023"/>
      <c r="Q5" s="1024"/>
      <c r="R5" s="1025"/>
      <c r="S5" s="958"/>
      <c r="T5" s="958"/>
      <c r="U5" s="958"/>
      <c r="V5" s="958"/>
      <c r="W5" s="958"/>
      <c r="X5" s="959"/>
      <c r="Y5" s="85"/>
      <c r="AJ5" s="82" t="s">
        <v>494</v>
      </c>
      <c r="AN5" s="82" t="s">
        <v>503</v>
      </c>
      <c r="AQ5" s="82" t="s">
        <v>499</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484</v>
      </c>
      <c r="AJ6" s="82" t="s">
        <v>495</v>
      </c>
      <c r="AN6" s="82" t="s">
        <v>504</v>
      </c>
      <c r="AQ6" s="82" t="s">
        <v>500</v>
      </c>
    </row>
    <row r="7" spans="2:43" ht="18" customHeight="1" x14ac:dyDescent="0.15">
      <c r="B7" s="150" t="s">
        <v>645</v>
      </c>
      <c r="C7" s="151"/>
      <c r="D7" s="151"/>
      <c r="E7" s="151"/>
      <c r="F7" s="152"/>
      <c r="G7" s="143"/>
      <c r="H7" s="152"/>
      <c r="I7" s="87"/>
      <c r="J7" s="145"/>
      <c r="K7" s="152"/>
      <c r="L7" s="152"/>
      <c r="M7" s="153"/>
      <c r="N7" s="153"/>
      <c r="O7" s="87"/>
      <c r="P7" s="87"/>
      <c r="Q7" s="87"/>
      <c r="R7" s="87"/>
      <c r="S7" s="87"/>
      <c r="T7" s="87"/>
      <c r="U7" s="87"/>
      <c r="V7" s="87"/>
      <c r="W7" s="87"/>
      <c r="X7" s="87"/>
      <c r="Z7" s="86" t="s">
        <v>485</v>
      </c>
      <c r="AA7" s="86" t="s">
        <v>425</v>
      </c>
      <c r="AB7" s="86" t="s">
        <v>426</v>
      </c>
      <c r="AC7" s="87"/>
      <c r="AD7" s="86" t="s">
        <v>486</v>
      </c>
      <c r="AE7" s="86" t="s">
        <v>425</v>
      </c>
      <c r="AF7" s="86" t="s">
        <v>426</v>
      </c>
      <c r="AG7" s="87"/>
      <c r="AJ7" s="82" t="s">
        <v>496</v>
      </c>
      <c r="AN7" s="82" t="s">
        <v>502</v>
      </c>
    </row>
    <row r="8" spans="2:43" ht="18" customHeight="1" x14ac:dyDescent="0.15">
      <c r="B8" s="154" t="s">
        <v>482</v>
      </c>
      <c r="C8" s="87"/>
      <c r="D8" s="87"/>
      <c r="E8" s="87"/>
      <c r="F8" s="87"/>
      <c r="G8" s="87"/>
      <c r="H8" s="87"/>
      <c r="I8" s="155">
        <f>AB15</f>
        <v>0</v>
      </c>
      <c r="J8" s="156"/>
      <c r="K8" s="87" t="s">
        <v>483</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497</v>
      </c>
      <c r="AN8" s="82" t="s">
        <v>505</v>
      </c>
    </row>
    <row r="9" spans="2:43" ht="18" customHeight="1" x14ac:dyDescent="0.15">
      <c r="B9" s="981" t="s">
        <v>477</v>
      </c>
      <c r="C9" s="935"/>
      <c r="D9" s="1000"/>
      <c r="E9" s="981" t="s">
        <v>470</v>
      </c>
      <c r="F9" s="935"/>
      <c r="G9" s="935"/>
      <c r="H9" s="1000"/>
      <c r="I9" s="942" t="s">
        <v>471</v>
      </c>
      <c r="J9" s="1014" t="s">
        <v>635</v>
      </c>
      <c r="K9" s="1014"/>
      <c r="L9" s="1014" t="s">
        <v>638</v>
      </c>
      <c r="M9" s="1014"/>
      <c r="N9" s="962" t="s">
        <v>487</v>
      </c>
      <c r="O9" s="963"/>
      <c r="P9" s="1016"/>
      <c r="Q9" s="962" t="s">
        <v>475</v>
      </c>
      <c r="R9" s="963"/>
      <c r="S9" s="1016"/>
      <c r="T9" s="1015" t="s">
        <v>711</v>
      </c>
      <c r="U9" s="963"/>
      <c r="V9" s="1016"/>
      <c r="W9" s="87"/>
      <c r="X9" s="87"/>
      <c r="Z9" s="88" t="s">
        <v>428</v>
      </c>
      <c r="AA9" s="64"/>
      <c r="AB9" s="1012">
        <f>ROUNDDOWN((AA9+AA10)/6,1)</f>
        <v>0</v>
      </c>
      <c r="AC9" s="90">
        <v>0.16666666666666666</v>
      </c>
      <c r="AD9" s="88" t="s">
        <v>428</v>
      </c>
      <c r="AE9" s="91">
        <f t="shared" ref="AE9:AE13" si="0">AA9</f>
        <v>0</v>
      </c>
      <c r="AF9" s="89">
        <f>ROUNDDOWN(AE9/4,1)</f>
        <v>0</v>
      </c>
      <c r="AG9" s="90">
        <v>0.25</v>
      </c>
      <c r="AN9" s="82" t="s">
        <v>510</v>
      </c>
    </row>
    <row r="10" spans="2:43" ht="18" customHeight="1" x14ac:dyDescent="0.15">
      <c r="B10" s="931"/>
      <c r="C10" s="920"/>
      <c r="D10" s="932"/>
      <c r="E10" s="931"/>
      <c r="F10" s="920"/>
      <c r="G10" s="920"/>
      <c r="H10" s="932"/>
      <c r="I10" s="930"/>
      <c r="J10" s="1043" t="s">
        <v>636</v>
      </c>
      <c r="K10" s="1043"/>
      <c r="L10" s="1043" t="s">
        <v>637</v>
      </c>
      <c r="M10" s="1043"/>
      <c r="N10" s="1017"/>
      <c r="O10" s="983"/>
      <c r="P10" s="1018"/>
      <c r="Q10" s="1017"/>
      <c r="R10" s="983"/>
      <c r="S10" s="1018"/>
      <c r="T10" s="1017"/>
      <c r="U10" s="983"/>
      <c r="V10" s="1018"/>
      <c r="W10" s="87"/>
      <c r="X10" s="87"/>
      <c r="Z10" s="88" t="s">
        <v>429</v>
      </c>
      <c r="AA10" s="64"/>
      <c r="AB10" s="1013"/>
      <c r="AC10" s="90">
        <v>0.16666666666666666</v>
      </c>
      <c r="AD10" s="88" t="s">
        <v>429</v>
      </c>
      <c r="AE10" s="91">
        <f t="shared" si="0"/>
        <v>0</v>
      </c>
      <c r="AF10" s="89">
        <f>ROUNDDOWN(AE10/5,1)</f>
        <v>0</v>
      </c>
      <c r="AG10" s="90">
        <v>0.2</v>
      </c>
      <c r="AN10" s="82" t="s">
        <v>506</v>
      </c>
    </row>
    <row r="11" spans="2:43" ht="18" customHeight="1" x14ac:dyDescent="0.15">
      <c r="B11" s="1010"/>
      <c r="C11" s="1010"/>
      <c r="D11" s="1010"/>
      <c r="E11" s="1010"/>
      <c r="F11" s="1010"/>
      <c r="G11" s="1010"/>
      <c r="H11" s="1010"/>
      <c r="I11" s="158"/>
      <c r="J11" s="1010"/>
      <c r="K11" s="1010"/>
      <c r="L11" s="1010"/>
      <c r="M11" s="1010"/>
      <c r="N11" s="1010"/>
      <c r="O11" s="1010"/>
      <c r="P11" s="1010"/>
      <c r="Q11" s="1010"/>
      <c r="R11" s="1010"/>
      <c r="S11" s="1010"/>
      <c r="T11" s="1047"/>
      <c r="U11" s="1010"/>
      <c r="V11" s="1010"/>
      <c r="W11" s="87"/>
      <c r="X11" s="87"/>
      <c r="Z11" s="88" t="s">
        <v>430</v>
      </c>
      <c r="AA11" s="64"/>
      <c r="AB11" s="89">
        <f>ROUNDDOWN(AA11/20,1)</f>
        <v>0</v>
      </c>
      <c r="AC11" s="92">
        <v>0.05</v>
      </c>
      <c r="AD11" s="88" t="s">
        <v>430</v>
      </c>
      <c r="AE11" s="91">
        <f t="shared" si="0"/>
        <v>0</v>
      </c>
      <c r="AF11" s="89">
        <f>ROUNDDOWN(AE11/15,1)</f>
        <v>0</v>
      </c>
      <c r="AG11" s="92">
        <v>6.6666666666666666E-2</v>
      </c>
      <c r="AN11" s="82" t="s">
        <v>507</v>
      </c>
    </row>
    <row r="12" spans="2:43" ht="18" customHeight="1" x14ac:dyDescent="0.15">
      <c r="B12" s="1010"/>
      <c r="C12" s="1010"/>
      <c r="D12" s="1010"/>
      <c r="E12" s="1010"/>
      <c r="F12" s="1010"/>
      <c r="G12" s="1010"/>
      <c r="H12" s="1010"/>
      <c r="I12" s="158"/>
      <c r="J12" s="1010"/>
      <c r="K12" s="1010"/>
      <c r="L12" s="1010"/>
      <c r="M12" s="1010"/>
      <c r="N12" s="1010"/>
      <c r="O12" s="1010"/>
      <c r="P12" s="1010"/>
      <c r="Q12" s="1010"/>
      <c r="R12" s="1010"/>
      <c r="S12" s="1010"/>
      <c r="T12" s="1010"/>
      <c r="U12" s="1010"/>
      <c r="V12" s="1010"/>
      <c r="W12" s="87"/>
      <c r="X12" s="87"/>
      <c r="Z12" s="88" t="s">
        <v>431</v>
      </c>
      <c r="AA12" s="64"/>
      <c r="AB12" s="1012">
        <f>ROUNDDOWN((AA12+AA13)/30,1)</f>
        <v>0</v>
      </c>
      <c r="AC12" s="92">
        <v>3.3333333333333298E-2</v>
      </c>
      <c r="AD12" s="88" t="s">
        <v>431</v>
      </c>
      <c r="AE12" s="91">
        <f t="shared" si="0"/>
        <v>0</v>
      </c>
      <c r="AF12" s="1012">
        <f>ROUNDDOWN((AE12+AE13)/24,1)</f>
        <v>0</v>
      </c>
      <c r="AG12" s="92">
        <v>4.1666666666666664E-2</v>
      </c>
      <c r="AI12" s="93"/>
      <c r="AN12" s="82" t="s">
        <v>508</v>
      </c>
    </row>
    <row r="13" spans="2:43" ht="18" customHeight="1" x14ac:dyDescent="0.15">
      <c r="B13" s="1010"/>
      <c r="C13" s="1010"/>
      <c r="D13" s="1010"/>
      <c r="E13" s="1010"/>
      <c r="F13" s="1010"/>
      <c r="G13" s="1010"/>
      <c r="H13" s="1010"/>
      <c r="I13" s="158"/>
      <c r="J13" s="1010"/>
      <c r="K13" s="1010"/>
      <c r="L13" s="1010"/>
      <c r="M13" s="1010"/>
      <c r="N13" s="775"/>
      <c r="O13" s="583"/>
      <c r="P13" s="776"/>
      <c r="Q13" s="775"/>
      <c r="R13" s="583"/>
      <c r="S13" s="776"/>
      <c r="T13" s="775"/>
      <c r="U13" s="583"/>
      <c r="V13" s="776"/>
      <c r="W13" s="87"/>
      <c r="X13" s="87"/>
      <c r="Z13" s="88" t="s">
        <v>432</v>
      </c>
      <c r="AA13" s="64"/>
      <c r="AB13" s="1013"/>
      <c r="AC13" s="92">
        <v>3.3333333333333298E-2</v>
      </c>
      <c r="AD13" s="88" t="s">
        <v>432</v>
      </c>
      <c r="AE13" s="91">
        <f t="shared" si="0"/>
        <v>0</v>
      </c>
      <c r="AF13" s="1013"/>
      <c r="AG13" s="92">
        <v>4.1666666666666664E-2</v>
      </c>
      <c r="AN13" s="82" t="s">
        <v>509</v>
      </c>
    </row>
    <row r="14" spans="2:43" ht="18" customHeight="1" x14ac:dyDescent="0.15">
      <c r="B14" s="1010"/>
      <c r="C14" s="1010"/>
      <c r="D14" s="1010"/>
      <c r="E14" s="1010"/>
      <c r="F14" s="1010"/>
      <c r="G14" s="1010"/>
      <c r="H14" s="1010"/>
      <c r="I14" s="158"/>
      <c r="J14" s="1010"/>
      <c r="K14" s="1010"/>
      <c r="L14" s="1010"/>
      <c r="M14" s="1010"/>
      <c r="N14" s="775"/>
      <c r="O14" s="583"/>
      <c r="P14" s="776"/>
      <c r="Q14" s="775"/>
      <c r="R14" s="583"/>
      <c r="S14" s="776"/>
      <c r="T14" s="775"/>
      <c r="U14" s="583"/>
      <c r="V14" s="776"/>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10"/>
      <c r="C15" s="1010"/>
      <c r="D15" s="1010"/>
      <c r="E15" s="1010"/>
      <c r="F15" s="1010"/>
      <c r="G15" s="1010"/>
      <c r="H15" s="1010"/>
      <c r="I15" s="158"/>
      <c r="J15" s="1010"/>
      <c r="K15" s="1010"/>
      <c r="L15" s="1010"/>
      <c r="M15" s="1010"/>
      <c r="N15" s="775"/>
      <c r="O15" s="583"/>
      <c r="P15" s="776"/>
      <c r="Q15" s="775"/>
      <c r="R15" s="583"/>
      <c r="S15" s="776"/>
      <c r="T15" s="775"/>
      <c r="U15" s="583"/>
      <c r="V15" s="776"/>
      <c r="W15" s="87"/>
      <c r="X15" s="87"/>
      <c r="Z15" s="88"/>
      <c r="AA15" s="88" t="s">
        <v>434</v>
      </c>
      <c r="AB15" s="89">
        <f>ROUND(AB14,0)</f>
        <v>0</v>
      </c>
      <c r="AC15" s="87"/>
      <c r="AD15" s="88"/>
      <c r="AE15" s="94" t="s">
        <v>434</v>
      </c>
      <c r="AF15" s="89">
        <f>ROUND(AF14,0)</f>
        <v>0</v>
      </c>
      <c r="AG15" s="87"/>
    </row>
    <row r="16" spans="2:43" s="95" customFormat="1" ht="18" customHeight="1" x14ac:dyDescent="0.15">
      <c r="B16" s="775"/>
      <c r="C16" s="583"/>
      <c r="D16" s="776"/>
      <c r="E16" s="775"/>
      <c r="F16" s="583"/>
      <c r="G16" s="583"/>
      <c r="H16" s="776"/>
      <c r="I16" s="158"/>
      <c r="J16" s="775"/>
      <c r="K16" s="776"/>
      <c r="L16" s="775"/>
      <c r="M16" s="776"/>
      <c r="N16" s="775"/>
      <c r="O16" s="583"/>
      <c r="P16" s="776"/>
      <c r="Q16" s="775"/>
      <c r="R16" s="583"/>
      <c r="S16" s="776"/>
      <c r="T16" s="775"/>
      <c r="U16" s="583"/>
      <c r="V16" s="776"/>
      <c r="W16" s="159"/>
      <c r="X16" s="159"/>
    </row>
    <row r="17" spans="2:24" s="95" customFormat="1" ht="18" customHeight="1" x14ac:dyDescent="0.15">
      <c r="B17" s="1010"/>
      <c r="C17" s="1010"/>
      <c r="D17" s="1010"/>
      <c r="E17" s="1010"/>
      <c r="F17" s="1010"/>
      <c r="G17" s="1010"/>
      <c r="H17" s="1010"/>
      <c r="I17" s="160"/>
      <c r="J17" s="1010"/>
      <c r="K17" s="1010"/>
      <c r="L17" s="1010"/>
      <c r="M17" s="1010"/>
      <c r="N17" s="775"/>
      <c r="O17" s="583"/>
      <c r="P17" s="776"/>
      <c r="Q17" s="775"/>
      <c r="R17" s="583"/>
      <c r="S17" s="776"/>
      <c r="T17" s="775"/>
      <c r="U17" s="583"/>
      <c r="V17" s="776"/>
      <c r="W17" s="159"/>
      <c r="X17" s="159"/>
    </row>
    <row r="18" spans="2:24" s="95" customFormat="1" ht="18" customHeight="1" x14ac:dyDescent="0.15">
      <c r="B18" s="1010"/>
      <c r="C18" s="1010"/>
      <c r="D18" s="1010"/>
      <c r="E18" s="1010"/>
      <c r="F18" s="1010"/>
      <c r="G18" s="1010"/>
      <c r="H18" s="1010"/>
      <c r="I18" s="160"/>
      <c r="J18" s="1010"/>
      <c r="K18" s="1010"/>
      <c r="L18" s="1010"/>
      <c r="M18" s="1010"/>
      <c r="N18" s="775"/>
      <c r="O18" s="583"/>
      <c r="P18" s="776"/>
      <c r="Q18" s="775"/>
      <c r="R18" s="583"/>
      <c r="S18" s="776"/>
      <c r="T18" s="775"/>
      <c r="U18" s="583"/>
      <c r="V18" s="776"/>
      <c r="W18" s="159"/>
      <c r="X18" s="159"/>
    </row>
    <row r="19" spans="2:24" s="95" customFormat="1" ht="18" customHeight="1" x14ac:dyDescent="0.15">
      <c r="B19" s="1010"/>
      <c r="C19" s="1010"/>
      <c r="D19" s="1010"/>
      <c r="E19" s="1010"/>
      <c r="F19" s="1010"/>
      <c r="G19" s="1010"/>
      <c r="H19" s="1010"/>
      <c r="I19" s="160"/>
      <c r="J19" s="1010"/>
      <c r="K19" s="1010"/>
      <c r="L19" s="1010"/>
      <c r="M19" s="1010"/>
      <c r="N19" s="775"/>
      <c r="O19" s="583"/>
      <c r="P19" s="776"/>
      <c r="Q19" s="775"/>
      <c r="R19" s="583"/>
      <c r="S19" s="776"/>
      <c r="T19" s="775"/>
      <c r="U19" s="583"/>
      <c r="V19" s="776"/>
      <c r="W19" s="159"/>
      <c r="X19" s="159"/>
    </row>
    <row r="20" spans="2:24" s="95" customFormat="1" ht="18" customHeight="1" x14ac:dyDescent="0.15">
      <c r="B20" s="775"/>
      <c r="C20" s="583"/>
      <c r="D20" s="776"/>
      <c r="E20" s="775"/>
      <c r="F20" s="583"/>
      <c r="G20" s="583"/>
      <c r="H20" s="776"/>
      <c r="I20" s="158"/>
      <c r="J20" s="775"/>
      <c r="K20" s="776"/>
      <c r="L20" s="775"/>
      <c r="M20" s="776"/>
      <c r="N20" s="775"/>
      <c r="O20" s="583"/>
      <c r="P20" s="776"/>
      <c r="Q20" s="775"/>
      <c r="R20" s="583"/>
      <c r="S20" s="776"/>
      <c r="T20" s="775"/>
      <c r="U20" s="583"/>
      <c r="V20" s="776"/>
      <c r="W20" s="159"/>
      <c r="X20" s="159"/>
    </row>
    <row r="21" spans="2:24" s="95" customFormat="1" ht="18" customHeight="1" x14ac:dyDescent="0.15">
      <c r="B21" s="775"/>
      <c r="C21" s="583"/>
      <c r="D21" s="776"/>
      <c r="E21" s="775"/>
      <c r="F21" s="583"/>
      <c r="G21" s="583"/>
      <c r="H21" s="776"/>
      <c r="I21" s="158"/>
      <c r="J21" s="775"/>
      <c r="K21" s="776"/>
      <c r="L21" s="775"/>
      <c r="M21" s="776"/>
      <c r="N21" s="775"/>
      <c r="O21" s="583"/>
      <c r="P21" s="776"/>
      <c r="Q21" s="775"/>
      <c r="R21" s="583"/>
      <c r="S21" s="776"/>
      <c r="T21" s="775"/>
      <c r="U21" s="583"/>
      <c r="V21" s="776"/>
      <c r="W21" s="159"/>
      <c r="X21" s="159"/>
    </row>
    <row r="22" spans="2:24" s="95" customFormat="1" ht="18" customHeight="1" x14ac:dyDescent="0.15">
      <c r="B22" s="1010"/>
      <c r="C22" s="1010"/>
      <c r="D22" s="1010"/>
      <c r="E22" s="1010"/>
      <c r="F22" s="1010"/>
      <c r="G22" s="1010"/>
      <c r="H22" s="1010"/>
      <c r="I22" s="158"/>
      <c r="J22" s="1010"/>
      <c r="K22" s="1010"/>
      <c r="L22" s="1010"/>
      <c r="M22" s="1010"/>
      <c r="N22" s="1010"/>
      <c r="O22" s="1010"/>
      <c r="P22" s="1010"/>
      <c r="Q22" s="1010"/>
      <c r="R22" s="1010"/>
      <c r="S22" s="1010"/>
      <c r="T22" s="1010"/>
      <c r="U22" s="1010"/>
      <c r="V22" s="1010"/>
      <c r="W22" s="159"/>
      <c r="X22" s="159"/>
    </row>
    <row r="23" spans="2:24" s="95" customFormat="1" ht="18" customHeight="1" x14ac:dyDescent="0.15">
      <c r="B23" s="1010"/>
      <c r="C23" s="1010"/>
      <c r="D23" s="1010"/>
      <c r="E23" s="1010"/>
      <c r="F23" s="1010"/>
      <c r="G23" s="1010"/>
      <c r="H23" s="1010"/>
      <c r="I23" s="160"/>
      <c r="J23" s="1010"/>
      <c r="K23" s="1010"/>
      <c r="L23" s="1010"/>
      <c r="M23" s="1010"/>
      <c r="N23" s="1010"/>
      <c r="O23" s="1010"/>
      <c r="P23" s="1010"/>
      <c r="Q23" s="1010"/>
      <c r="R23" s="1010"/>
      <c r="S23" s="1010"/>
      <c r="T23" s="1010"/>
      <c r="U23" s="1010"/>
      <c r="V23" s="1010"/>
      <c r="W23" s="159"/>
      <c r="X23" s="159"/>
    </row>
    <row r="24" spans="2:24" s="95" customFormat="1" ht="18" customHeight="1" x14ac:dyDescent="0.15">
      <c r="B24" s="1010"/>
      <c r="C24" s="1010"/>
      <c r="D24" s="1010"/>
      <c r="E24" s="1010"/>
      <c r="F24" s="1010"/>
      <c r="G24" s="1010"/>
      <c r="H24" s="1010"/>
      <c r="I24" s="160"/>
      <c r="J24" s="1010"/>
      <c r="K24" s="1010"/>
      <c r="L24" s="1010"/>
      <c r="M24" s="1010"/>
      <c r="N24" s="1010"/>
      <c r="O24" s="1010"/>
      <c r="P24" s="1010"/>
      <c r="Q24" s="1010"/>
      <c r="R24" s="1010"/>
      <c r="S24" s="1010"/>
      <c r="T24" s="1010"/>
      <c r="U24" s="1010"/>
      <c r="V24" s="1010"/>
      <c r="W24" s="159"/>
      <c r="X24" s="159"/>
    </row>
    <row r="25" spans="2:24" ht="18" customHeight="1" x14ac:dyDescent="0.15">
      <c r="B25" s="1010"/>
      <c r="C25" s="1010"/>
      <c r="D25" s="1010"/>
      <c r="E25" s="1010"/>
      <c r="F25" s="1010"/>
      <c r="G25" s="1010"/>
      <c r="H25" s="1010"/>
      <c r="I25" s="160"/>
      <c r="J25" s="1010"/>
      <c r="K25" s="1010"/>
      <c r="L25" s="1010"/>
      <c r="M25" s="1010"/>
      <c r="N25" s="1010"/>
      <c r="O25" s="1010"/>
      <c r="P25" s="1010"/>
      <c r="Q25" s="1010"/>
      <c r="R25" s="1010"/>
      <c r="S25" s="1010"/>
      <c r="T25" s="1010"/>
      <c r="U25" s="1010"/>
      <c r="V25" s="1010"/>
      <c r="W25" s="87"/>
      <c r="X25" s="87"/>
    </row>
    <row r="26" spans="2:24" ht="18" customHeight="1" x14ac:dyDescent="0.15">
      <c r="B26" s="1011"/>
      <c r="C26" s="1011"/>
      <c r="D26" s="1011"/>
      <c r="E26" s="1011"/>
      <c r="F26" s="1011"/>
      <c r="G26" s="1011"/>
      <c r="H26" s="1011"/>
      <c r="I26" s="87"/>
      <c r="J26" s="1011"/>
      <c r="K26" s="1011"/>
      <c r="L26" s="1011"/>
      <c r="M26" s="1011"/>
      <c r="N26" s="1011"/>
      <c r="O26" s="1011"/>
      <c r="P26" s="1011"/>
      <c r="Q26" s="1011"/>
      <c r="R26" s="1011"/>
      <c r="S26" s="1011"/>
      <c r="T26" s="1011"/>
      <c r="U26" s="1011"/>
      <c r="V26" s="1011"/>
      <c r="W26" s="87"/>
      <c r="X26" s="87"/>
    </row>
    <row r="27" spans="2:24" ht="18" customHeight="1" x14ac:dyDescent="0.15">
      <c r="B27" s="96" t="s">
        <v>511</v>
      </c>
      <c r="W27" s="97"/>
    </row>
    <row r="28" spans="2:24" ht="18" customHeight="1" x14ac:dyDescent="0.15">
      <c r="B28" s="1019" t="s">
        <v>512</v>
      </c>
      <c r="C28" s="1019"/>
      <c r="D28" s="1019"/>
      <c r="E28" s="1038" t="s">
        <v>514</v>
      </c>
      <c r="F28" s="1038"/>
      <c r="G28" s="1038"/>
      <c r="H28" s="1038"/>
      <c r="I28" s="1038"/>
      <c r="J28" s="1038"/>
      <c r="K28" s="1038"/>
      <c r="L28" s="1038"/>
      <c r="M28" s="1038"/>
      <c r="N28" s="1038"/>
      <c r="O28" s="1038"/>
      <c r="P28" s="1038"/>
      <c r="Q28" s="1038"/>
      <c r="R28" s="1038"/>
      <c r="S28" s="1038"/>
      <c r="T28" s="1038"/>
      <c r="U28" s="1038"/>
      <c r="V28" s="1038"/>
      <c r="W28" s="97"/>
    </row>
    <row r="29" spans="2:24" ht="18" customHeight="1" x14ac:dyDescent="0.15">
      <c r="B29" s="1019" t="s">
        <v>513</v>
      </c>
      <c r="C29" s="1019"/>
      <c r="D29" s="1019"/>
      <c r="E29" s="1039" t="s">
        <v>515</v>
      </c>
      <c r="F29" s="1040"/>
      <c r="G29" s="1040"/>
      <c r="H29" s="1040"/>
      <c r="I29" s="1040"/>
      <c r="J29" s="1040"/>
      <c r="K29" s="1040"/>
      <c r="L29" s="1040"/>
      <c r="M29" s="1040"/>
      <c r="N29" s="1040"/>
      <c r="O29" s="1040"/>
      <c r="P29" s="1040"/>
      <c r="Q29" s="1040"/>
      <c r="R29" s="1040"/>
      <c r="S29" s="1040"/>
      <c r="T29" s="1040"/>
      <c r="U29" s="1040"/>
      <c r="V29" s="1041"/>
      <c r="W29" s="97"/>
    </row>
    <row r="30" spans="2:24" ht="18" customHeight="1" x14ac:dyDescent="0.15">
      <c r="B30" s="1019" t="s">
        <v>678</v>
      </c>
      <c r="C30" s="1019"/>
      <c r="D30" s="1019"/>
      <c r="E30" s="1038" t="s">
        <v>680</v>
      </c>
      <c r="F30" s="1038"/>
      <c r="G30" s="1038"/>
      <c r="H30" s="1038"/>
      <c r="I30" s="1038"/>
      <c r="J30" s="1038"/>
      <c r="K30" s="1038"/>
      <c r="L30" s="1038"/>
      <c r="M30" s="1038"/>
      <c r="N30" s="1038"/>
      <c r="O30" s="1038"/>
      <c r="P30" s="1038"/>
      <c r="Q30" s="1038"/>
      <c r="R30" s="1038"/>
      <c r="S30" s="1038"/>
      <c r="T30" s="1038"/>
      <c r="U30" s="1038"/>
      <c r="V30" s="1038"/>
    </row>
    <row r="31" spans="2:24" ht="18" customHeight="1" x14ac:dyDescent="0.15">
      <c r="B31" s="1019" t="s">
        <v>679</v>
      </c>
      <c r="C31" s="1019"/>
      <c r="D31" s="1019"/>
      <c r="E31" s="1038" t="s">
        <v>680</v>
      </c>
      <c r="F31" s="1038"/>
      <c r="G31" s="1038"/>
      <c r="H31" s="1038"/>
      <c r="I31" s="1038"/>
      <c r="J31" s="1038"/>
      <c r="K31" s="1038"/>
      <c r="L31" s="1038"/>
      <c r="M31" s="1038"/>
      <c r="N31" s="1038"/>
      <c r="O31" s="1038"/>
      <c r="P31" s="1038"/>
      <c r="Q31" s="1038"/>
      <c r="R31" s="1038"/>
      <c r="S31" s="1038"/>
      <c r="T31" s="1038"/>
      <c r="U31" s="1038"/>
      <c r="V31" s="1038"/>
    </row>
    <row r="33" spans="2:15" ht="18" customHeight="1" x14ac:dyDescent="0.15">
      <c r="B33" s="81" t="s">
        <v>516</v>
      </c>
    </row>
    <row r="34" spans="2:15" ht="18" customHeight="1" x14ac:dyDescent="0.15">
      <c r="B34" s="1019" t="s">
        <v>518</v>
      </c>
      <c r="C34" s="1019"/>
      <c r="D34" s="1019"/>
      <c r="E34" s="1019"/>
      <c r="F34" s="1019"/>
      <c r="G34" s="1019"/>
      <c r="H34" s="1019" t="s">
        <v>517</v>
      </c>
      <c r="I34" s="1019"/>
      <c r="J34" s="1019"/>
      <c r="K34" s="1019"/>
      <c r="L34" s="1019"/>
      <c r="M34" s="1019"/>
      <c r="N34" s="1019"/>
      <c r="O34" s="1019"/>
    </row>
    <row r="35" spans="2:15" ht="18" customHeight="1" x14ac:dyDescent="0.15">
      <c r="B35" s="1037"/>
      <c r="C35" s="1037"/>
      <c r="D35" s="1037"/>
      <c r="E35" s="1037"/>
      <c r="F35" s="1037"/>
      <c r="G35" s="1037"/>
      <c r="H35" s="1037"/>
      <c r="I35" s="1037"/>
      <c r="J35" s="1037"/>
      <c r="K35" s="1037"/>
      <c r="L35" s="1037"/>
      <c r="M35" s="1037"/>
      <c r="N35" s="1037"/>
      <c r="O35" s="1037"/>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topLeftCell="A31"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520</v>
      </c>
    </row>
    <row r="2" spans="2:34" ht="18" customHeight="1" x14ac:dyDescent="0.15">
      <c r="B2" s="40" t="s">
        <v>521</v>
      </c>
    </row>
    <row r="3" spans="2:34" ht="18" customHeight="1" x14ac:dyDescent="0.15">
      <c r="B3" s="814" t="s">
        <v>708</v>
      </c>
      <c r="C3" s="815"/>
      <c r="D3" s="816"/>
      <c r="E3" s="54" t="s">
        <v>522</v>
      </c>
      <c r="F3" s="54"/>
      <c r="G3" s="54"/>
      <c r="H3" s="54"/>
      <c r="I3" s="54"/>
      <c r="J3" s="54"/>
      <c r="K3" s="54"/>
      <c r="L3" s="54"/>
      <c r="M3" s="54"/>
      <c r="N3" s="54"/>
      <c r="O3" s="54"/>
      <c r="P3" s="54"/>
      <c r="Q3" s="54"/>
      <c r="R3" s="54"/>
      <c r="S3" s="54"/>
      <c r="T3" s="54"/>
      <c r="U3" s="54"/>
      <c r="V3" s="55"/>
    </row>
    <row r="4" spans="2:34" ht="18" customHeight="1" x14ac:dyDescent="0.15">
      <c r="B4" s="1051"/>
      <c r="C4" s="1052"/>
      <c r="D4" s="1053"/>
      <c r="E4" s="67"/>
      <c r="F4" s="53" t="s">
        <v>523</v>
      </c>
      <c r="G4" s="53"/>
      <c r="H4" s="53"/>
      <c r="I4" s="53"/>
      <c r="J4" s="53"/>
      <c r="K4" s="53"/>
      <c r="L4" s="53"/>
      <c r="M4" s="53"/>
      <c r="N4" s="53"/>
      <c r="O4" s="53"/>
      <c r="P4" s="53"/>
      <c r="Q4" s="53"/>
      <c r="R4" s="53"/>
      <c r="S4" s="53"/>
      <c r="T4" s="53"/>
      <c r="U4" s="53"/>
      <c r="V4" s="52"/>
    </row>
    <row r="5" spans="2:34" ht="18" customHeight="1" x14ac:dyDescent="0.15">
      <c r="B5" s="1051"/>
      <c r="C5" s="1052"/>
      <c r="D5" s="1053"/>
      <c r="E5" s="67"/>
      <c r="F5" s="53" t="s">
        <v>524</v>
      </c>
      <c r="G5" s="53"/>
      <c r="H5" s="53"/>
      <c r="I5" s="53"/>
      <c r="J5" s="53"/>
      <c r="K5" s="53"/>
      <c r="L5" s="99" t="s">
        <v>615</v>
      </c>
      <c r="N5" s="53"/>
      <c r="O5" s="53"/>
      <c r="P5" s="53"/>
      <c r="Q5" s="53"/>
      <c r="R5" s="53"/>
      <c r="S5" s="53"/>
      <c r="T5" s="53"/>
      <c r="U5" s="53"/>
      <c r="V5" s="52"/>
    </row>
    <row r="6" spans="2:34" ht="18" customHeight="1" x14ac:dyDescent="0.15">
      <c r="B6" s="1051"/>
      <c r="C6" s="1052"/>
      <c r="D6" s="1053"/>
      <c r="E6" s="66"/>
      <c r="F6" s="53" t="s">
        <v>525</v>
      </c>
      <c r="G6" s="53"/>
      <c r="H6" s="1050"/>
      <c r="I6" s="1050"/>
      <c r="J6" s="1050"/>
      <c r="K6" s="1050"/>
      <c r="L6" s="53" t="s">
        <v>607</v>
      </c>
      <c r="M6" s="309"/>
      <c r="N6" s="309"/>
      <c r="O6" s="309"/>
      <c r="P6" s="309"/>
      <c r="Q6" s="309"/>
      <c r="R6" s="1063"/>
      <c r="S6" s="1063"/>
      <c r="T6" s="1063"/>
      <c r="U6" s="1063"/>
      <c r="V6" s="310" t="s">
        <v>608</v>
      </c>
    </row>
    <row r="7" spans="2:34" ht="18" customHeight="1" x14ac:dyDescent="0.15">
      <c r="B7" s="1051"/>
      <c r="C7" s="1052"/>
      <c r="D7" s="1053"/>
      <c r="E7" s="67"/>
      <c r="F7" s="53" t="s">
        <v>707</v>
      </c>
      <c r="G7" s="53"/>
      <c r="H7" s="53"/>
      <c r="I7" s="53"/>
      <c r="J7" s="53"/>
      <c r="K7" s="53"/>
      <c r="L7" s="53"/>
      <c r="M7" s="309"/>
      <c r="N7" s="309"/>
      <c r="O7" s="309"/>
      <c r="P7" s="309"/>
      <c r="Q7" s="309"/>
      <c r="R7" s="309"/>
      <c r="S7" s="309"/>
      <c r="T7" s="309"/>
      <c r="U7" s="309"/>
      <c r="V7" s="310"/>
    </row>
    <row r="8" spans="2:34" ht="18" customHeight="1" x14ac:dyDescent="0.15">
      <c r="B8" s="1051"/>
      <c r="C8" s="1052"/>
      <c r="D8" s="1053"/>
      <c r="E8" s="53" t="s">
        <v>526</v>
      </c>
      <c r="F8" s="53"/>
      <c r="G8" s="53"/>
      <c r="H8" s="53"/>
      <c r="I8" s="53"/>
      <c r="J8" s="53"/>
      <c r="K8" s="53"/>
      <c r="L8" s="53"/>
      <c r="M8" s="53"/>
      <c r="N8" s="53"/>
      <c r="O8" s="53"/>
      <c r="P8" s="53"/>
      <c r="Q8" s="53"/>
      <c r="R8" s="53"/>
      <c r="S8" s="53"/>
      <c r="T8" s="53"/>
      <c r="U8" s="53"/>
      <c r="V8" s="52"/>
    </row>
    <row r="9" spans="2:34" ht="18" customHeight="1" x14ac:dyDescent="0.15">
      <c r="B9" s="1051"/>
      <c r="C9" s="1052"/>
      <c r="D9" s="1053"/>
      <c r="E9" s="1054"/>
      <c r="F9" s="1055"/>
      <c r="G9" s="1055"/>
      <c r="H9" s="1055"/>
      <c r="I9" s="1055"/>
      <c r="J9" s="1055"/>
      <c r="K9" s="1055"/>
      <c r="L9" s="1055"/>
      <c r="M9" s="1055"/>
      <c r="N9" s="1055"/>
      <c r="O9" s="1055"/>
      <c r="P9" s="1055"/>
      <c r="Q9" s="1055"/>
      <c r="R9" s="1055"/>
      <c r="S9" s="1055"/>
      <c r="T9" s="1055"/>
      <c r="U9" s="1055"/>
      <c r="V9" s="1056"/>
    </row>
    <row r="10" spans="2:34" ht="18" customHeight="1" x14ac:dyDescent="0.15">
      <c r="B10" s="1051"/>
      <c r="C10" s="1052"/>
      <c r="D10" s="1053"/>
      <c r="E10" s="1054"/>
      <c r="F10" s="1055"/>
      <c r="G10" s="1055"/>
      <c r="H10" s="1055"/>
      <c r="I10" s="1055"/>
      <c r="J10" s="1055"/>
      <c r="K10" s="1055"/>
      <c r="L10" s="1055"/>
      <c r="M10" s="1055"/>
      <c r="N10" s="1055"/>
      <c r="O10" s="1055"/>
      <c r="P10" s="1055"/>
      <c r="Q10" s="1055"/>
      <c r="R10" s="1055"/>
      <c r="S10" s="1055"/>
      <c r="T10" s="1055"/>
      <c r="U10" s="1055"/>
      <c r="V10" s="1056"/>
    </row>
    <row r="11" spans="2:34" ht="18" customHeight="1" x14ac:dyDescent="0.15">
      <c r="B11" s="1051"/>
      <c r="C11" s="1052"/>
      <c r="D11" s="1053"/>
      <c r="E11" s="1054"/>
      <c r="F11" s="1055"/>
      <c r="G11" s="1055"/>
      <c r="H11" s="1055"/>
      <c r="I11" s="1055"/>
      <c r="J11" s="1055"/>
      <c r="K11" s="1055"/>
      <c r="L11" s="1055"/>
      <c r="M11" s="1055"/>
      <c r="N11" s="1055"/>
      <c r="O11" s="1055"/>
      <c r="P11" s="1055"/>
      <c r="Q11" s="1055"/>
      <c r="R11" s="1055"/>
      <c r="S11" s="1055"/>
      <c r="T11" s="1055"/>
      <c r="U11" s="1055"/>
      <c r="V11" s="1056"/>
    </row>
    <row r="12" spans="2:34" ht="18" customHeight="1" x14ac:dyDescent="0.15">
      <c r="B12" s="1051"/>
      <c r="C12" s="1052"/>
      <c r="D12" s="1053"/>
      <c r="E12" s="1054"/>
      <c r="F12" s="1055"/>
      <c r="G12" s="1055"/>
      <c r="H12" s="1055"/>
      <c r="I12" s="1055"/>
      <c r="J12" s="1055"/>
      <c r="K12" s="1055"/>
      <c r="L12" s="1055"/>
      <c r="M12" s="1055"/>
      <c r="N12" s="1055"/>
      <c r="O12" s="1055"/>
      <c r="P12" s="1055"/>
      <c r="Q12" s="1055"/>
      <c r="R12" s="1055"/>
      <c r="S12" s="1055"/>
      <c r="T12" s="1055"/>
      <c r="U12" s="1055"/>
      <c r="V12" s="1056"/>
    </row>
    <row r="13" spans="2:34" ht="18" customHeight="1" x14ac:dyDescent="0.15">
      <c r="B13" s="1051"/>
      <c r="C13" s="1052"/>
      <c r="D13" s="1053"/>
      <c r="E13" s="1054"/>
      <c r="F13" s="1055"/>
      <c r="G13" s="1055"/>
      <c r="H13" s="1055"/>
      <c r="I13" s="1055"/>
      <c r="J13" s="1055"/>
      <c r="K13" s="1055"/>
      <c r="L13" s="1055"/>
      <c r="M13" s="1055"/>
      <c r="N13" s="1055"/>
      <c r="O13" s="1055"/>
      <c r="P13" s="1055"/>
      <c r="Q13" s="1055"/>
      <c r="R13" s="1055"/>
      <c r="S13" s="1055"/>
      <c r="T13" s="1055"/>
      <c r="U13" s="1055"/>
      <c r="V13" s="1056"/>
      <c r="AH13" s="58"/>
    </row>
    <row r="14" spans="2:34" ht="18" customHeight="1" x14ac:dyDescent="0.15">
      <c r="B14" s="1051"/>
      <c r="C14" s="1052"/>
      <c r="D14" s="1053"/>
      <c r="E14" s="1054"/>
      <c r="F14" s="1055"/>
      <c r="G14" s="1055"/>
      <c r="H14" s="1055"/>
      <c r="I14" s="1055"/>
      <c r="J14" s="1055"/>
      <c r="K14" s="1055"/>
      <c r="L14" s="1055"/>
      <c r="M14" s="1055"/>
      <c r="N14" s="1055"/>
      <c r="O14" s="1055"/>
      <c r="P14" s="1055"/>
      <c r="Q14" s="1055"/>
      <c r="R14" s="1055"/>
      <c r="S14" s="1055"/>
      <c r="T14" s="1055"/>
      <c r="U14" s="1055"/>
      <c r="V14" s="1056"/>
    </row>
    <row r="15" spans="2:34" ht="18" customHeight="1" x14ac:dyDescent="0.15">
      <c r="B15" s="817"/>
      <c r="C15" s="818"/>
      <c r="D15" s="819"/>
      <c r="E15" s="1057"/>
      <c r="F15" s="1058"/>
      <c r="G15" s="1058"/>
      <c r="H15" s="1058"/>
      <c r="I15" s="1058"/>
      <c r="J15" s="1058"/>
      <c r="K15" s="1058"/>
      <c r="L15" s="1058"/>
      <c r="M15" s="1058"/>
      <c r="N15" s="1058"/>
      <c r="O15" s="1058"/>
      <c r="P15" s="1058"/>
      <c r="Q15" s="1058"/>
      <c r="R15" s="1058"/>
      <c r="S15" s="1058"/>
      <c r="T15" s="1058"/>
      <c r="U15" s="1058"/>
      <c r="V15" s="1059"/>
    </row>
    <row r="16" spans="2:34" ht="18" customHeight="1" x14ac:dyDescent="0.15">
      <c r="B16" s="814" t="s">
        <v>709</v>
      </c>
      <c r="C16" s="815"/>
      <c r="D16" s="816"/>
      <c r="E16" s="54"/>
      <c r="F16" s="54" t="s">
        <v>527</v>
      </c>
      <c r="G16" s="54"/>
      <c r="H16" s="54"/>
      <c r="I16" s="54" t="s">
        <v>528</v>
      </c>
      <c r="K16" s="54"/>
      <c r="L16" s="54" t="s">
        <v>529</v>
      </c>
      <c r="N16" s="54"/>
      <c r="O16" s="54" t="s">
        <v>609</v>
      </c>
      <c r="Q16" s="1064"/>
      <c r="R16" s="1064"/>
      <c r="S16" s="1064"/>
      <c r="T16" s="1064"/>
      <c r="U16" s="1064"/>
      <c r="V16" s="311" t="s">
        <v>610</v>
      </c>
      <c r="AD16" s="60"/>
    </row>
    <row r="17" spans="2:30" ht="18" customHeight="1" x14ac:dyDescent="0.15">
      <c r="B17" s="1051"/>
      <c r="C17" s="1052"/>
      <c r="D17" s="1053"/>
      <c r="E17" s="53"/>
      <c r="F17" s="99" t="s">
        <v>615</v>
      </c>
      <c r="G17" s="53"/>
      <c r="H17" s="53"/>
      <c r="I17" s="53"/>
      <c r="K17" s="53"/>
      <c r="L17" s="309"/>
      <c r="M17" s="313"/>
      <c r="N17" s="309"/>
      <c r="O17" s="309"/>
      <c r="P17" s="313"/>
      <c r="Q17" s="314"/>
      <c r="R17" s="314"/>
      <c r="S17" s="314"/>
      <c r="T17" s="314"/>
      <c r="U17" s="314"/>
      <c r="V17" s="312"/>
      <c r="AD17" s="60"/>
    </row>
    <row r="18" spans="2:30" ht="18" customHeight="1" x14ac:dyDescent="0.15">
      <c r="B18" s="1051"/>
      <c r="C18" s="1052"/>
      <c r="D18" s="1053"/>
      <c r="E18" s="57" t="s">
        <v>530</v>
      </c>
      <c r="F18" s="53"/>
      <c r="G18" s="53"/>
      <c r="H18" s="53"/>
      <c r="I18" s="53"/>
      <c r="J18" s="53"/>
      <c r="K18" s="53"/>
      <c r="L18" s="313"/>
      <c r="M18" s="309"/>
      <c r="N18" s="309"/>
      <c r="O18" s="313"/>
      <c r="P18" s="309"/>
      <c r="Q18" s="309"/>
      <c r="R18" s="309"/>
      <c r="S18" s="309"/>
      <c r="T18" s="309"/>
      <c r="U18" s="309"/>
      <c r="V18" s="312"/>
    </row>
    <row r="19" spans="2:30" ht="18" customHeight="1" x14ac:dyDescent="0.15">
      <c r="B19" s="1051"/>
      <c r="C19" s="1052"/>
      <c r="D19" s="1053"/>
      <c r="E19" s="1060"/>
      <c r="F19" s="1061"/>
      <c r="G19" s="1061"/>
      <c r="H19" s="1061"/>
      <c r="I19" s="1061"/>
      <c r="J19" s="1061"/>
      <c r="K19" s="1061"/>
      <c r="L19" s="1061"/>
      <c r="M19" s="1061"/>
      <c r="N19" s="1061"/>
      <c r="O19" s="1061"/>
      <c r="P19" s="1061"/>
      <c r="Q19" s="1061"/>
      <c r="R19" s="1061"/>
      <c r="S19" s="1061"/>
      <c r="T19" s="1061"/>
      <c r="U19" s="1061"/>
      <c r="V19" s="1062"/>
    </row>
    <row r="20" spans="2:30" ht="18" customHeight="1" x14ac:dyDescent="0.15">
      <c r="B20" s="1051"/>
      <c r="C20" s="1052"/>
      <c r="D20" s="1053"/>
      <c r="E20" s="1060"/>
      <c r="F20" s="1061"/>
      <c r="G20" s="1061"/>
      <c r="H20" s="1061"/>
      <c r="I20" s="1061"/>
      <c r="J20" s="1061"/>
      <c r="K20" s="1061"/>
      <c r="L20" s="1061"/>
      <c r="M20" s="1061"/>
      <c r="N20" s="1061"/>
      <c r="O20" s="1061"/>
      <c r="P20" s="1061"/>
      <c r="Q20" s="1061"/>
      <c r="R20" s="1061"/>
      <c r="S20" s="1061"/>
      <c r="T20" s="1061"/>
      <c r="U20" s="1061"/>
      <c r="V20" s="1062"/>
    </row>
    <row r="21" spans="2:30" ht="18" customHeight="1" x14ac:dyDescent="0.15">
      <c r="B21" s="1051"/>
      <c r="C21" s="1052"/>
      <c r="D21" s="1053"/>
      <c r="E21" s="53" t="s">
        <v>531</v>
      </c>
      <c r="F21" s="53"/>
      <c r="G21" s="53"/>
      <c r="H21" s="53"/>
      <c r="I21" s="53"/>
      <c r="J21" s="53"/>
      <c r="K21" s="53"/>
      <c r="L21" s="53"/>
      <c r="M21" s="53"/>
      <c r="N21" s="53"/>
      <c r="O21" s="53"/>
      <c r="P21" s="53"/>
      <c r="Q21" s="53"/>
      <c r="R21" s="53"/>
      <c r="S21" s="53"/>
      <c r="T21" s="53"/>
      <c r="U21" s="53"/>
      <c r="V21" s="52"/>
    </row>
    <row r="22" spans="2:30" ht="18" customHeight="1" x14ac:dyDescent="0.15">
      <c r="B22" s="1051"/>
      <c r="C22" s="1052"/>
      <c r="D22" s="1053"/>
      <c r="E22" s="1054"/>
      <c r="F22" s="1055"/>
      <c r="G22" s="1055"/>
      <c r="H22" s="1055"/>
      <c r="I22" s="1055"/>
      <c r="J22" s="1055"/>
      <c r="K22" s="1055"/>
      <c r="L22" s="1055"/>
      <c r="M22" s="1055"/>
      <c r="N22" s="1055"/>
      <c r="O22" s="1055"/>
      <c r="P22" s="1055"/>
      <c r="Q22" s="1055"/>
      <c r="R22" s="1055"/>
      <c r="S22" s="1055"/>
      <c r="T22" s="1055"/>
      <c r="U22" s="1055"/>
      <c r="V22" s="1056"/>
    </row>
    <row r="23" spans="2:30" ht="18" customHeight="1" x14ac:dyDescent="0.15">
      <c r="B23" s="1051"/>
      <c r="C23" s="1052"/>
      <c r="D23" s="1053"/>
      <c r="E23" s="1054"/>
      <c r="F23" s="1055"/>
      <c r="G23" s="1055"/>
      <c r="H23" s="1055"/>
      <c r="I23" s="1055"/>
      <c r="J23" s="1055"/>
      <c r="K23" s="1055"/>
      <c r="L23" s="1055"/>
      <c r="M23" s="1055"/>
      <c r="N23" s="1055"/>
      <c r="O23" s="1055"/>
      <c r="P23" s="1055"/>
      <c r="Q23" s="1055"/>
      <c r="R23" s="1055"/>
      <c r="S23" s="1055"/>
      <c r="T23" s="1055"/>
      <c r="U23" s="1055"/>
      <c r="V23" s="1056"/>
    </row>
    <row r="24" spans="2:30" ht="18" customHeight="1" x14ac:dyDescent="0.15">
      <c r="B24" s="1051"/>
      <c r="C24" s="1052"/>
      <c r="D24" s="1053"/>
      <c r="E24" s="1054"/>
      <c r="F24" s="1055"/>
      <c r="G24" s="1055"/>
      <c r="H24" s="1055"/>
      <c r="I24" s="1055"/>
      <c r="J24" s="1055"/>
      <c r="K24" s="1055"/>
      <c r="L24" s="1055"/>
      <c r="M24" s="1055"/>
      <c r="N24" s="1055"/>
      <c r="O24" s="1055"/>
      <c r="P24" s="1055"/>
      <c r="Q24" s="1055"/>
      <c r="R24" s="1055"/>
      <c r="S24" s="1055"/>
      <c r="T24" s="1055"/>
      <c r="U24" s="1055"/>
      <c r="V24" s="1056"/>
    </row>
    <row r="25" spans="2:30" ht="18" customHeight="1" x14ac:dyDescent="0.15">
      <c r="B25" s="1051"/>
      <c r="C25" s="1052"/>
      <c r="D25" s="1053"/>
      <c r="E25" s="1054"/>
      <c r="F25" s="1055"/>
      <c r="G25" s="1055"/>
      <c r="H25" s="1055"/>
      <c r="I25" s="1055"/>
      <c r="J25" s="1055"/>
      <c r="K25" s="1055"/>
      <c r="L25" s="1055"/>
      <c r="M25" s="1055"/>
      <c r="N25" s="1055"/>
      <c r="O25" s="1055"/>
      <c r="P25" s="1055"/>
      <c r="Q25" s="1055"/>
      <c r="R25" s="1055"/>
      <c r="S25" s="1055"/>
      <c r="T25" s="1055"/>
      <c r="U25" s="1055"/>
      <c r="V25" s="1056"/>
    </row>
    <row r="26" spans="2:30" ht="18" customHeight="1" x14ac:dyDescent="0.15">
      <c r="B26" s="1051"/>
      <c r="C26" s="1052"/>
      <c r="D26" s="1053"/>
      <c r="E26" s="1054"/>
      <c r="F26" s="1055"/>
      <c r="G26" s="1055"/>
      <c r="H26" s="1055"/>
      <c r="I26" s="1055"/>
      <c r="J26" s="1055"/>
      <c r="K26" s="1055"/>
      <c r="L26" s="1055"/>
      <c r="M26" s="1055"/>
      <c r="N26" s="1055"/>
      <c r="O26" s="1055"/>
      <c r="P26" s="1055"/>
      <c r="Q26" s="1055"/>
      <c r="R26" s="1055"/>
      <c r="S26" s="1055"/>
      <c r="T26" s="1055"/>
      <c r="U26" s="1055"/>
      <c r="V26" s="1056"/>
    </row>
    <row r="27" spans="2:30" ht="18" customHeight="1" x14ac:dyDescent="0.15">
      <c r="B27" s="1051"/>
      <c r="C27" s="1052"/>
      <c r="D27" s="1053"/>
      <c r="E27" s="1054"/>
      <c r="F27" s="1055"/>
      <c r="G27" s="1055"/>
      <c r="H27" s="1055"/>
      <c r="I27" s="1055"/>
      <c r="J27" s="1055"/>
      <c r="K27" s="1055"/>
      <c r="L27" s="1055"/>
      <c r="M27" s="1055"/>
      <c r="N27" s="1055"/>
      <c r="O27" s="1055"/>
      <c r="P27" s="1055"/>
      <c r="Q27" s="1055"/>
      <c r="R27" s="1055"/>
      <c r="S27" s="1055"/>
      <c r="T27" s="1055"/>
      <c r="U27" s="1055"/>
      <c r="V27" s="1056"/>
    </row>
    <row r="28" spans="2:30" ht="18" customHeight="1" x14ac:dyDescent="0.15">
      <c r="B28" s="817"/>
      <c r="C28" s="818"/>
      <c r="D28" s="819"/>
      <c r="E28" s="1057"/>
      <c r="F28" s="1058"/>
      <c r="G28" s="1058"/>
      <c r="H28" s="1058"/>
      <c r="I28" s="1058"/>
      <c r="J28" s="1058"/>
      <c r="K28" s="1058"/>
      <c r="L28" s="1058"/>
      <c r="M28" s="1058"/>
      <c r="N28" s="1058"/>
      <c r="O28" s="1058"/>
      <c r="P28" s="1058"/>
      <c r="Q28" s="1058"/>
      <c r="R28" s="1058"/>
      <c r="S28" s="1058"/>
      <c r="T28" s="1058"/>
      <c r="U28" s="1058"/>
      <c r="V28" s="1059"/>
    </row>
    <row r="29" spans="2:30" ht="18" customHeight="1" x14ac:dyDescent="0.15">
      <c r="B29" s="814" t="s">
        <v>710</v>
      </c>
      <c r="C29" s="815"/>
      <c r="D29" s="816"/>
      <c r="E29" s="54"/>
      <c r="F29" s="54" t="s">
        <v>527</v>
      </c>
      <c r="G29" s="54"/>
      <c r="H29" s="54"/>
      <c r="I29" s="54" t="s">
        <v>528</v>
      </c>
      <c r="K29" s="54"/>
      <c r="L29" s="54" t="s">
        <v>529</v>
      </c>
      <c r="N29" s="54"/>
      <c r="O29" s="119" t="s">
        <v>609</v>
      </c>
      <c r="Q29" s="1064"/>
      <c r="R29" s="1064"/>
      <c r="S29" s="1064"/>
      <c r="T29" s="1064"/>
      <c r="U29" s="1064"/>
      <c r="V29" s="311" t="s">
        <v>610</v>
      </c>
    </row>
    <row r="30" spans="2:30" ht="18" customHeight="1" x14ac:dyDescent="0.15">
      <c r="B30" s="1051"/>
      <c r="C30" s="1052"/>
      <c r="D30" s="1053"/>
      <c r="E30" s="53"/>
      <c r="F30" s="99" t="s">
        <v>615</v>
      </c>
      <c r="G30" s="53"/>
      <c r="H30" s="53"/>
      <c r="I30" s="53"/>
      <c r="K30" s="53"/>
      <c r="L30" s="309"/>
      <c r="M30" s="313"/>
      <c r="N30" s="309"/>
      <c r="O30" s="309"/>
      <c r="P30" s="313"/>
      <c r="Q30" s="314"/>
      <c r="R30" s="314"/>
      <c r="S30" s="314"/>
      <c r="T30" s="314"/>
      <c r="U30" s="314"/>
      <c r="V30" s="312"/>
    </row>
    <row r="31" spans="2:30" ht="18" customHeight="1" x14ac:dyDescent="0.15">
      <c r="B31" s="1051"/>
      <c r="C31" s="1052"/>
      <c r="D31" s="1053"/>
      <c r="E31" s="57" t="s">
        <v>530</v>
      </c>
      <c r="F31" s="53"/>
      <c r="G31" s="53"/>
      <c r="H31" s="53"/>
      <c r="I31" s="53"/>
      <c r="J31" s="53"/>
      <c r="K31" s="53"/>
      <c r="L31" s="309"/>
      <c r="M31" s="309"/>
      <c r="N31" s="309"/>
      <c r="O31" s="309"/>
      <c r="P31" s="309"/>
      <c r="Q31" s="309"/>
      <c r="R31" s="309"/>
      <c r="S31" s="309"/>
      <c r="T31" s="309"/>
      <c r="U31" s="309"/>
      <c r="V31" s="312"/>
    </row>
    <row r="32" spans="2:30" ht="18" customHeight="1" x14ac:dyDescent="0.15">
      <c r="B32" s="1051"/>
      <c r="C32" s="1052"/>
      <c r="D32" s="1053"/>
      <c r="E32" s="1060"/>
      <c r="F32" s="1061"/>
      <c r="G32" s="1061"/>
      <c r="H32" s="1061"/>
      <c r="I32" s="1061"/>
      <c r="J32" s="1061"/>
      <c r="K32" s="1061"/>
      <c r="L32" s="1061"/>
      <c r="M32" s="1061"/>
      <c r="N32" s="1061"/>
      <c r="O32" s="1061"/>
      <c r="P32" s="1061"/>
      <c r="Q32" s="1061"/>
      <c r="R32" s="1061"/>
      <c r="S32" s="1061"/>
      <c r="T32" s="1061"/>
      <c r="U32" s="1061"/>
      <c r="V32" s="1062"/>
    </row>
    <row r="33" spans="2:22" ht="18" customHeight="1" x14ac:dyDescent="0.15">
      <c r="B33" s="1051"/>
      <c r="C33" s="1052"/>
      <c r="D33" s="1053"/>
      <c r="E33" s="1060"/>
      <c r="F33" s="1061"/>
      <c r="G33" s="1061"/>
      <c r="H33" s="1061"/>
      <c r="I33" s="1061"/>
      <c r="J33" s="1061"/>
      <c r="K33" s="1061"/>
      <c r="L33" s="1061"/>
      <c r="M33" s="1061"/>
      <c r="N33" s="1061"/>
      <c r="O33" s="1061"/>
      <c r="P33" s="1061"/>
      <c r="Q33" s="1061"/>
      <c r="R33" s="1061"/>
      <c r="S33" s="1061"/>
      <c r="T33" s="1061"/>
      <c r="U33" s="1061"/>
      <c r="V33" s="1062"/>
    </row>
    <row r="34" spans="2:22" ht="18" customHeight="1" x14ac:dyDescent="0.15">
      <c r="B34" s="1051"/>
      <c r="C34" s="1052"/>
      <c r="D34" s="1053"/>
      <c r="E34" s="53" t="s">
        <v>531</v>
      </c>
      <c r="F34" s="53"/>
      <c r="G34" s="53"/>
      <c r="H34" s="53"/>
      <c r="I34" s="53"/>
      <c r="J34" s="53"/>
      <c r="K34" s="53"/>
      <c r="L34" s="53"/>
      <c r="M34" s="53"/>
      <c r="N34" s="53"/>
      <c r="O34" s="53"/>
      <c r="P34" s="53"/>
      <c r="Q34" s="53"/>
      <c r="R34" s="53"/>
      <c r="S34" s="53"/>
      <c r="T34" s="53"/>
      <c r="U34" s="53"/>
      <c r="V34" s="52"/>
    </row>
    <row r="35" spans="2:22" ht="18" customHeight="1" x14ac:dyDescent="0.15">
      <c r="B35" s="1051"/>
      <c r="C35" s="1052"/>
      <c r="D35" s="1053"/>
      <c r="E35" s="1054"/>
      <c r="F35" s="1055"/>
      <c r="G35" s="1055"/>
      <c r="H35" s="1055"/>
      <c r="I35" s="1055"/>
      <c r="J35" s="1055"/>
      <c r="K35" s="1055"/>
      <c r="L35" s="1055"/>
      <c r="M35" s="1055"/>
      <c r="N35" s="1055"/>
      <c r="O35" s="1055"/>
      <c r="P35" s="1055"/>
      <c r="Q35" s="1055"/>
      <c r="R35" s="1055"/>
      <c r="S35" s="1055"/>
      <c r="T35" s="1055"/>
      <c r="U35" s="1055"/>
      <c r="V35" s="1056"/>
    </row>
    <row r="36" spans="2:22" ht="18" customHeight="1" x14ac:dyDescent="0.15">
      <c r="B36" s="1051"/>
      <c r="C36" s="1052"/>
      <c r="D36" s="1053"/>
      <c r="E36" s="1054"/>
      <c r="F36" s="1055"/>
      <c r="G36" s="1055"/>
      <c r="H36" s="1055"/>
      <c r="I36" s="1055"/>
      <c r="J36" s="1055"/>
      <c r="K36" s="1055"/>
      <c r="L36" s="1055"/>
      <c r="M36" s="1055"/>
      <c r="N36" s="1055"/>
      <c r="O36" s="1055"/>
      <c r="P36" s="1055"/>
      <c r="Q36" s="1055"/>
      <c r="R36" s="1055"/>
      <c r="S36" s="1055"/>
      <c r="T36" s="1055"/>
      <c r="U36" s="1055"/>
      <c r="V36" s="1056"/>
    </row>
    <row r="37" spans="2:22" ht="18" customHeight="1" x14ac:dyDescent="0.15">
      <c r="B37" s="1051"/>
      <c r="C37" s="1052"/>
      <c r="D37" s="1053"/>
      <c r="E37" s="1054"/>
      <c r="F37" s="1055"/>
      <c r="G37" s="1055"/>
      <c r="H37" s="1055"/>
      <c r="I37" s="1055"/>
      <c r="J37" s="1055"/>
      <c r="K37" s="1055"/>
      <c r="L37" s="1055"/>
      <c r="M37" s="1055"/>
      <c r="N37" s="1055"/>
      <c r="O37" s="1055"/>
      <c r="P37" s="1055"/>
      <c r="Q37" s="1055"/>
      <c r="R37" s="1055"/>
      <c r="S37" s="1055"/>
      <c r="T37" s="1055"/>
      <c r="U37" s="1055"/>
      <c r="V37" s="1056"/>
    </row>
    <row r="38" spans="2:22" ht="18" customHeight="1" x14ac:dyDescent="0.15">
      <c r="B38" s="1051"/>
      <c r="C38" s="1052"/>
      <c r="D38" s="1053"/>
      <c r="E38" s="1054"/>
      <c r="F38" s="1055"/>
      <c r="G38" s="1055"/>
      <c r="H38" s="1055"/>
      <c r="I38" s="1055"/>
      <c r="J38" s="1055"/>
      <c r="K38" s="1055"/>
      <c r="L38" s="1055"/>
      <c r="M38" s="1055"/>
      <c r="N38" s="1055"/>
      <c r="O38" s="1055"/>
      <c r="P38" s="1055"/>
      <c r="Q38" s="1055"/>
      <c r="R38" s="1055"/>
      <c r="S38" s="1055"/>
      <c r="T38" s="1055"/>
      <c r="U38" s="1055"/>
      <c r="V38" s="1056"/>
    </row>
    <row r="39" spans="2:22" ht="18" customHeight="1" x14ac:dyDescent="0.15">
      <c r="B39" s="1051"/>
      <c r="C39" s="1052"/>
      <c r="D39" s="1053"/>
      <c r="E39" s="1054"/>
      <c r="F39" s="1055"/>
      <c r="G39" s="1055"/>
      <c r="H39" s="1055"/>
      <c r="I39" s="1055"/>
      <c r="J39" s="1055"/>
      <c r="K39" s="1055"/>
      <c r="L39" s="1055"/>
      <c r="M39" s="1055"/>
      <c r="N39" s="1055"/>
      <c r="O39" s="1055"/>
      <c r="P39" s="1055"/>
      <c r="Q39" s="1055"/>
      <c r="R39" s="1055"/>
      <c r="S39" s="1055"/>
      <c r="T39" s="1055"/>
      <c r="U39" s="1055"/>
      <c r="V39" s="1056"/>
    </row>
    <row r="40" spans="2:22" ht="18" customHeight="1" x14ac:dyDescent="0.15">
      <c r="B40" s="1051"/>
      <c r="C40" s="1052"/>
      <c r="D40" s="1053"/>
      <c r="E40" s="1054"/>
      <c r="F40" s="1055"/>
      <c r="G40" s="1055"/>
      <c r="H40" s="1055"/>
      <c r="I40" s="1055"/>
      <c r="J40" s="1055"/>
      <c r="K40" s="1055"/>
      <c r="L40" s="1055"/>
      <c r="M40" s="1055"/>
      <c r="N40" s="1055"/>
      <c r="O40" s="1055"/>
      <c r="P40" s="1055"/>
      <c r="Q40" s="1055"/>
      <c r="R40" s="1055"/>
      <c r="S40" s="1055"/>
      <c r="T40" s="1055"/>
      <c r="U40" s="1055"/>
      <c r="V40" s="1056"/>
    </row>
    <row r="41" spans="2:22" ht="18" customHeight="1" x14ac:dyDescent="0.15">
      <c r="B41" s="817"/>
      <c r="C41" s="818"/>
      <c r="D41" s="819"/>
      <c r="E41" s="1057"/>
      <c r="F41" s="1058"/>
      <c r="G41" s="1058"/>
      <c r="H41" s="1058"/>
      <c r="I41" s="1058"/>
      <c r="J41" s="1058"/>
      <c r="K41" s="1058"/>
      <c r="L41" s="1058"/>
      <c r="M41" s="1058"/>
      <c r="N41" s="1058"/>
      <c r="O41" s="1058"/>
      <c r="P41" s="1058"/>
      <c r="Q41" s="1058"/>
      <c r="R41" s="1058"/>
      <c r="S41" s="1058"/>
      <c r="T41" s="1058"/>
      <c r="U41" s="1058"/>
      <c r="V41" s="1059"/>
    </row>
    <row r="42" spans="2:22" ht="18" customHeight="1" x14ac:dyDescent="0.15">
      <c r="B42" s="82"/>
      <c r="C42" s="82"/>
      <c r="D42" s="82"/>
    </row>
    <row r="43" spans="2:22" ht="18" customHeight="1" x14ac:dyDescent="0.15">
      <c r="B43" s="82" t="s">
        <v>771</v>
      </c>
      <c r="C43" s="82"/>
      <c r="D43" s="82"/>
    </row>
    <row r="44" spans="2:22" ht="18" customHeight="1" x14ac:dyDescent="0.15">
      <c r="B44" s="1048" t="s">
        <v>772</v>
      </c>
      <c r="C44" s="1048"/>
      <c r="D44" s="1048"/>
      <c r="E44" s="1049"/>
      <c r="F44" s="1049"/>
      <c r="G44" s="1049"/>
      <c r="H44" s="1049"/>
      <c r="I44" s="1049"/>
      <c r="J44" s="1049"/>
      <c r="K44" s="1049"/>
      <c r="L44" s="1049"/>
      <c r="M44" s="1049"/>
      <c r="N44" s="1049"/>
      <c r="O44" s="1049"/>
      <c r="P44" s="1049"/>
      <c r="Q44" s="1049"/>
      <c r="R44" s="1049"/>
      <c r="S44" s="1049"/>
      <c r="T44" s="1049"/>
      <c r="U44" s="1049"/>
      <c r="V44" s="1049"/>
    </row>
    <row r="45" spans="2:22" ht="18" customHeight="1" x14ac:dyDescent="0.15">
      <c r="B45" s="1048"/>
      <c r="C45" s="1048"/>
      <c r="D45" s="1048"/>
      <c r="E45" s="1049"/>
      <c r="F45" s="1049"/>
      <c r="G45" s="1049"/>
      <c r="H45" s="1049"/>
      <c r="I45" s="1049"/>
      <c r="J45" s="1049"/>
      <c r="K45" s="1049"/>
      <c r="L45" s="1049"/>
      <c r="M45" s="1049"/>
      <c r="N45" s="1049"/>
      <c r="O45" s="1049"/>
      <c r="P45" s="1049"/>
      <c r="Q45" s="1049"/>
      <c r="R45" s="1049"/>
      <c r="S45" s="1049"/>
      <c r="T45" s="1049"/>
      <c r="U45" s="1049"/>
      <c r="V45" s="1049"/>
    </row>
    <row r="46" spans="2:22" ht="18" customHeight="1" x14ac:dyDescent="0.15">
      <c r="B46" s="1048"/>
      <c r="C46" s="1048"/>
      <c r="D46" s="1048"/>
      <c r="E46" s="1049"/>
      <c r="F46" s="1049"/>
      <c r="G46" s="1049"/>
      <c r="H46" s="1049"/>
      <c r="I46" s="1049"/>
      <c r="J46" s="1049"/>
      <c r="K46" s="1049"/>
      <c r="L46" s="1049"/>
      <c r="M46" s="1049"/>
      <c r="N46" s="1049"/>
      <c r="O46" s="1049"/>
      <c r="P46" s="1049"/>
      <c r="Q46" s="1049"/>
      <c r="R46" s="1049"/>
      <c r="S46" s="1049"/>
      <c r="T46" s="1049"/>
      <c r="U46" s="1049"/>
      <c r="V46" s="1049"/>
    </row>
    <row r="47" spans="2:22" ht="18" customHeight="1" x14ac:dyDescent="0.15">
      <c r="B47" s="1048"/>
      <c r="C47" s="1048"/>
      <c r="D47" s="1048"/>
      <c r="E47" s="1049"/>
      <c r="F47" s="1049"/>
      <c r="G47" s="1049"/>
      <c r="H47" s="1049"/>
      <c r="I47" s="1049"/>
      <c r="J47" s="1049"/>
      <c r="K47" s="1049"/>
      <c r="L47" s="1049"/>
      <c r="M47" s="1049"/>
      <c r="N47" s="1049"/>
      <c r="O47" s="1049"/>
      <c r="P47" s="1049"/>
      <c r="Q47" s="1049"/>
      <c r="R47" s="1049"/>
      <c r="S47" s="1049"/>
      <c r="T47" s="1049"/>
      <c r="U47" s="1049"/>
      <c r="V47" s="1049"/>
    </row>
    <row r="48" spans="2:22" ht="18" customHeight="1" x14ac:dyDescent="0.15">
      <c r="B48" s="1048"/>
      <c r="C48" s="1048"/>
      <c r="D48" s="1048"/>
      <c r="E48" s="1049"/>
      <c r="F48" s="1049"/>
      <c r="G48" s="1049"/>
      <c r="H48" s="1049"/>
      <c r="I48" s="1049"/>
      <c r="J48" s="1049"/>
      <c r="K48" s="1049"/>
      <c r="L48" s="1049"/>
      <c r="M48" s="1049"/>
      <c r="N48" s="1049"/>
      <c r="O48" s="1049"/>
      <c r="P48" s="1049"/>
      <c r="Q48" s="1049"/>
      <c r="R48" s="1049"/>
      <c r="S48" s="1049"/>
      <c r="T48" s="1049"/>
      <c r="U48" s="1049"/>
      <c r="V48" s="1049"/>
    </row>
    <row r="49" spans="2:22" ht="18" customHeight="1" x14ac:dyDescent="0.15">
      <c r="B49" s="1048"/>
      <c r="C49" s="1048"/>
      <c r="D49" s="1048"/>
      <c r="E49" s="1049"/>
      <c r="F49" s="1049"/>
      <c r="G49" s="1049"/>
      <c r="H49" s="1049"/>
      <c r="I49" s="1049"/>
      <c r="J49" s="1049"/>
      <c r="K49" s="1049"/>
      <c r="L49" s="1049"/>
      <c r="M49" s="1049"/>
      <c r="N49" s="1049"/>
      <c r="O49" s="1049"/>
      <c r="P49" s="1049"/>
      <c r="Q49" s="1049"/>
      <c r="R49" s="1049"/>
      <c r="S49" s="1049"/>
      <c r="T49" s="1049"/>
      <c r="U49" s="1049"/>
      <c r="V49" s="1049"/>
    </row>
    <row r="50" spans="2:22" ht="18" customHeight="1" x14ac:dyDescent="0.15">
      <c r="B50" s="1048"/>
      <c r="C50" s="1048"/>
      <c r="D50" s="1048"/>
      <c r="E50" s="1049"/>
      <c r="F50" s="1049"/>
      <c r="G50" s="1049"/>
      <c r="H50" s="1049"/>
      <c r="I50" s="1049"/>
      <c r="J50" s="1049"/>
      <c r="K50" s="1049"/>
      <c r="L50" s="1049"/>
      <c r="M50" s="1049"/>
      <c r="N50" s="1049"/>
      <c r="O50" s="1049"/>
      <c r="P50" s="1049"/>
      <c r="Q50" s="1049"/>
      <c r="R50" s="1049"/>
      <c r="S50" s="1049"/>
      <c r="T50" s="1049"/>
      <c r="U50" s="1049"/>
      <c r="V50" s="1049"/>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115" zoomScale="85" zoomScaleNormal="100" zoomScaleSheetLayoutView="85" zoomScalePageLayoutView="85" workbookViewId="0">
      <selection activeCell="C57" sqref="C57:X58"/>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532</v>
      </c>
      <c r="Z1" s="101" t="s">
        <v>166</v>
      </c>
      <c r="AA1" s="101" t="s">
        <v>590</v>
      </c>
    </row>
    <row r="2" spans="2:27" ht="18" customHeight="1" x14ac:dyDescent="0.15">
      <c r="B2" s="102" t="s">
        <v>548</v>
      </c>
      <c r="AA2" s="101" t="s">
        <v>591</v>
      </c>
    </row>
    <row r="3" spans="2:27" ht="17.25" customHeight="1" x14ac:dyDescent="0.15">
      <c r="C3" s="100" t="s">
        <v>547</v>
      </c>
    </row>
    <row r="4" spans="2:27" ht="20.100000000000001" customHeight="1" x14ac:dyDescent="0.15">
      <c r="C4" s="117"/>
      <c r="D4" s="118"/>
      <c r="E4" s="118"/>
      <c r="F4" s="118"/>
      <c r="G4" s="118"/>
      <c r="H4" s="1113" t="s">
        <v>534</v>
      </c>
      <c r="I4" s="1114"/>
      <c r="J4" s="1114"/>
      <c r="K4" s="1114"/>
      <c r="L4" s="1114"/>
      <c r="M4" s="1115"/>
      <c r="N4" s="1111" t="s">
        <v>535</v>
      </c>
      <c r="O4" s="1112"/>
      <c r="P4" s="1114" t="s">
        <v>536</v>
      </c>
      <c r="Q4" s="1114"/>
      <c r="R4" s="1114"/>
      <c r="S4" s="1114"/>
      <c r="T4" s="1114"/>
      <c r="U4" s="1114"/>
      <c r="V4" s="1114"/>
      <c r="W4" s="1114"/>
      <c r="X4" s="1115"/>
    </row>
    <row r="5" spans="2:27" ht="20.100000000000001" customHeight="1" x14ac:dyDescent="0.15">
      <c r="C5" s="1137" t="s">
        <v>533</v>
      </c>
      <c r="D5" s="1137"/>
      <c r="E5" s="1137"/>
      <c r="F5" s="1137"/>
      <c r="G5" s="1137"/>
      <c r="H5" s="1138"/>
      <c r="I5" s="1138"/>
      <c r="J5" s="1138"/>
      <c r="K5" s="1138"/>
      <c r="L5" s="1138"/>
      <c r="M5" s="1138"/>
      <c r="N5" s="1118"/>
      <c r="O5" s="1118"/>
      <c r="P5" s="1116"/>
      <c r="Q5" s="1116"/>
      <c r="R5" s="1116"/>
      <c r="S5" s="1116"/>
      <c r="T5" s="1116"/>
      <c r="U5" s="1116"/>
      <c r="V5" s="1116"/>
      <c r="W5" s="1116"/>
      <c r="X5" s="1116"/>
    </row>
    <row r="6" spans="2:27" ht="20.100000000000001" customHeight="1" x14ac:dyDescent="0.15">
      <c r="C6" s="1103" t="s">
        <v>537</v>
      </c>
      <c r="D6" s="1104"/>
      <c r="E6" s="1104"/>
      <c r="F6" s="1104"/>
      <c r="G6" s="1105"/>
      <c r="H6" s="1139"/>
      <c r="I6" s="1139"/>
      <c r="J6" s="1139"/>
      <c r="K6" s="1139"/>
      <c r="L6" s="1139"/>
      <c r="M6" s="1139"/>
      <c r="N6" s="1107"/>
      <c r="O6" s="1107"/>
      <c r="P6" s="1117"/>
      <c r="Q6" s="1117"/>
      <c r="R6" s="1117"/>
      <c r="S6" s="1117"/>
      <c r="T6" s="1117"/>
      <c r="U6" s="1117"/>
      <c r="V6" s="1117"/>
      <c r="W6" s="1117"/>
      <c r="X6" s="1117"/>
    </row>
    <row r="7" spans="2:27" ht="20.100000000000001" customHeight="1" x14ac:dyDescent="0.15">
      <c r="C7" s="1103" t="s">
        <v>538</v>
      </c>
      <c r="D7" s="1104"/>
      <c r="E7" s="1104"/>
      <c r="F7" s="1104"/>
      <c r="G7" s="1105"/>
      <c r="H7" s="1139"/>
      <c r="I7" s="1139"/>
      <c r="J7" s="1139"/>
      <c r="K7" s="1139"/>
      <c r="L7" s="1139"/>
      <c r="M7" s="1139"/>
      <c r="N7" s="1108"/>
      <c r="O7" s="1108"/>
      <c r="P7" s="1102" t="s">
        <v>560</v>
      </c>
      <c r="Q7" s="1102"/>
      <c r="R7" s="1102"/>
      <c r="S7" s="1102"/>
      <c r="T7" s="1102"/>
      <c r="U7" s="1102"/>
      <c r="V7" s="1102"/>
      <c r="W7" s="1102"/>
      <c r="X7" s="1102"/>
    </row>
    <row r="8" spans="2:27" ht="14.25" customHeight="1" x14ac:dyDescent="0.15">
      <c r="C8" s="1145" t="s">
        <v>568</v>
      </c>
      <c r="D8" s="1146"/>
      <c r="E8" s="1146"/>
      <c r="F8" s="1146"/>
      <c r="G8" s="1147"/>
      <c r="H8" s="1152"/>
      <c r="I8" s="1153"/>
      <c r="J8" s="1153"/>
      <c r="K8" s="1153"/>
      <c r="L8" s="1153"/>
      <c r="M8" s="1154"/>
      <c r="N8" s="1121"/>
      <c r="O8" s="1122"/>
      <c r="P8" s="1128" t="s">
        <v>570</v>
      </c>
      <c r="Q8" s="1129"/>
      <c r="R8" s="1129"/>
      <c r="S8" s="1129"/>
      <c r="T8" s="1129"/>
      <c r="U8" s="1129"/>
      <c r="V8" s="1129"/>
      <c r="W8" s="1129"/>
      <c r="X8" s="1130"/>
    </row>
    <row r="9" spans="2:27" ht="9.75" customHeight="1" x14ac:dyDescent="0.15">
      <c r="C9" s="1148"/>
      <c r="D9" s="1149"/>
      <c r="E9" s="1149"/>
      <c r="F9" s="1149"/>
      <c r="G9" s="1150"/>
      <c r="H9" s="1155"/>
      <c r="I9" s="1156"/>
      <c r="J9" s="1156"/>
      <c r="K9" s="1156"/>
      <c r="L9" s="1156"/>
      <c r="M9" s="1157"/>
      <c r="N9" s="1119"/>
      <c r="O9" s="1120"/>
      <c r="P9" s="1131"/>
      <c r="Q9" s="1132"/>
      <c r="R9" s="1132"/>
      <c r="S9" s="1132"/>
      <c r="T9" s="1132"/>
      <c r="U9" s="1132"/>
      <c r="V9" s="1132"/>
      <c r="W9" s="1132"/>
      <c r="X9" s="1133"/>
    </row>
    <row r="10" spans="2:27" ht="23.25" customHeight="1" x14ac:dyDescent="0.15">
      <c r="C10" s="318"/>
      <c r="D10" s="1151" t="s">
        <v>682</v>
      </c>
      <c r="E10" s="1104"/>
      <c r="F10" s="1104"/>
      <c r="G10" s="1105"/>
      <c r="H10" s="319"/>
      <c r="I10" s="1158"/>
      <c r="J10" s="1159"/>
      <c r="K10" s="1159"/>
      <c r="L10" s="1159"/>
      <c r="M10" s="1160"/>
      <c r="N10" s="1119"/>
      <c r="O10" s="1120"/>
      <c r="P10" s="1134" t="s">
        <v>683</v>
      </c>
      <c r="Q10" s="1135"/>
      <c r="R10" s="1135"/>
      <c r="S10" s="1135"/>
      <c r="T10" s="1135"/>
      <c r="U10" s="1135"/>
      <c r="V10" s="1135"/>
      <c r="W10" s="1135"/>
      <c r="X10" s="1136"/>
    </row>
    <row r="11" spans="2:27" ht="20.100000000000001" customHeight="1" x14ac:dyDescent="0.15">
      <c r="C11" s="1106" t="s">
        <v>569</v>
      </c>
      <c r="D11" s="1106"/>
      <c r="E11" s="1106"/>
      <c r="F11" s="1106"/>
      <c r="G11" s="1106"/>
      <c r="H11" s="1140"/>
      <c r="I11" s="1141"/>
      <c r="J11" s="1141"/>
      <c r="K11" s="1141"/>
      <c r="L11" s="1141"/>
      <c r="M11" s="1142"/>
      <c r="N11" s="1109"/>
      <c r="O11" s="1109"/>
      <c r="P11" s="1123" t="s">
        <v>681</v>
      </c>
      <c r="Q11" s="1123"/>
      <c r="R11" s="1123"/>
      <c r="S11" s="1123"/>
      <c r="T11" s="1123"/>
      <c r="U11" s="1123"/>
      <c r="V11" s="1123"/>
      <c r="W11" s="1123"/>
      <c r="X11" s="1123"/>
    </row>
    <row r="12" spans="2:27" ht="20.100000000000001" customHeight="1" thickBot="1" x14ac:dyDescent="0.2">
      <c r="C12" s="1161" t="s">
        <v>543</v>
      </c>
      <c r="D12" s="1161"/>
      <c r="E12" s="1161"/>
      <c r="F12" s="1161"/>
      <c r="G12" s="1161"/>
      <c r="H12" s="1143">
        <f>SUM(H5:H11)</f>
        <v>0</v>
      </c>
      <c r="I12" s="1143"/>
      <c r="J12" s="1143"/>
      <c r="K12" s="1143"/>
      <c r="L12" s="1143"/>
      <c r="M12" s="1143"/>
      <c r="N12" s="1126"/>
      <c r="O12" s="1127"/>
      <c r="P12" s="1124"/>
      <c r="Q12" s="1124"/>
      <c r="R12" s="1124"/>
      <c r="S12" s="1124"/>
      <c r="T12" s="1124"/>
      <c r="U12" s="1124"/>
      <c r="V12" s="1124"/>
      <c r="W12" s="1124"/>
      <c r="X12" s="1124"/>
    </row>
    <row r="13" spans="2:27" ht="20.100000000000001" customHeight="1" thickTop="1" thickBot="1" x14ac:dyDescent="0.2">
      <c r="C13" s="1162" t="s">
        <v>545</v>
      </c>
      <c r="D13" s="1162"/>
      <c r="E13" s="1162"/>
      <c r="F13" s="1162"/>
      <c r="G13" s="1162"/>
      <c r="H13" s="1144"/>
      <c r="I13" s="1144"/>
      <c r="J13" s="1144"/>
      <c r="K13" s="1144"/>
      <c r="L13" s="1144"/>
      <c r="M13" s="1144"/>
      <c r="N13" s="1110"/>
      <c r="O13" s="1110"/>
      <c r="P13" s="1125" t="s">
        <v>561</v>
      </c>
      <c r="Q13" s="1125"/>
      <c r="R13" s="1125"/>
      <c r="S13" s="1125"/>
      <c r="T13" s="1125"/>
      <c r="U13" s="1125"/>
      <c r="V13" s="1125"/>
      <c r="W13" s="1125"/>
      <c r="X13" s="1125"/>
    </row>
    <row r="14" spans="2:27" ht="12.95" customHeight="1" thickTop="1" x14ac:dyDescent="0.15">
      <c r="C14" s="1180" t="s">
        <v>539</v>
      </c>
      <c r="D14" s="1181"/>
      <c r="E14" s="1181"/>
      <c r="F14" s="1181"/>
      <c r="G14" s="1182"/>
      <c r="H14" s="1202">
        <f>SUM(R14:X15)</f>
        <v>0</v>
      </c>
      <c r="I14" s="1203"/>
      <c r="J14" s="1203"/>
      <c r="K14" s="1203"/>
      <c r="L14" s="1203"/>
      <c r="M14" s="1204"/>
      <c r="N14" s="1066"/>
      <c r="O14" s="1067"/>
      <c r="P14" s="1169" t="s">
        <v>558</v>
      </c>
      <c r="Q14" s="1170"/>
      <c r="R14" s="1173"/>
      <c r="S14" s="1174"/>
      <c r="T14" s="1174"/>
      <c r="U14" s="1174"/>
      <c r="V14" s="1174"/>
      <c r="W14" s="1174"/>
      <c r="X14" s="1175"/>
    </row>
    <row r="15" spans="2:27" ht="12.95" customHeight="1" x14ac:dyDescent="0.15">
      <c r="C15" s="1183"/>
      <c r="D15" s="1184"/>
      <c r="E15" s="1184"/>
      <c r="F15" s="1184"/>
      <c r="G15" s="1185"/>
      <c r="H15" s="1205"/>
      <c r="I15" s="1206"/>
      <c r="J15" s="1206"/>
      <c r="K15" s="1206"/>
      <c r="L15" s="1206"/>
      <c r="M15" s="1207"/>
      <c r="N15" s="1068"/>
      <c r="O15" s="1069"/>
      <c r="P15" s="1171" t="s">
        <v>219</v>
      </c>
      <c r="Q15" s="1172"/>
      <c r="R15" s="1176"/>
      <c r="S15" s="1177"/>
      <c r="T15" s="1177"/>
      <c r="U15" s="1177"/>
      <c r="V15" s="1177"/>
      <c r="W15" s="1177"/>
      <c r="X15" s="1178"/>
    </row>
    <row r="16" spans="2:27" ht="12.95" customHeight="1" x14ac:dyDescent="0.15">
      <c r="C16" s="1183" t="s">
        <v>540</v>
      </c>
      <c r="D16" s="1184"/>
      <c r="E16" s="1184"/>
      <c r="F16" s="1184"/>
      <c r="G16" s="1185"/>
      <c r="H16" s="1196">
        <f>SUM(R16:X17)</f>
        <v>0</v>
      </c>
      <c r="I16" s="1197"/>
      <c r="J16" s="1197"/>
      <c r="K16" s="1197"/>
      <c r="L16" s="1197"/>
      <c r="M16" s="1198"/>
      <c r="N16" s="1068"/>
      <c r="O16" s="1069"/>
      <c r="P16" s="1073" t="s">
        <v>558</v>
      </c>
      <c r="Q16" s="1074"/>
      <c r="R16" s="1163"/>
      <c r="S16" s="1164"/>
      <c r="T16" s="1164"/>
      <c r="U16" s="1164"/>
      <c r="V16" s="1164"/>
      <c r="W16" s="1164"/>
      <c r="X16" s="1165"/>
    </row>
    <row r="17" spans="3:30" ht="12.95" customHeight="1" x14ac:dyDescent="0.15">
      <c r="C17" s="1183"/>
      <c r="D17" s="1184"/>
      <c r="E17" s="1184"/>
      <c r="F17" s="1184"/>
      <c r="G17" s="1185"/>
      <c r="H17" s="1199"/>
      <c r="I17" s="1200"/>
      <c r="J17" s="1200"/>
      <c r="K17" s="1200"/>
      <c r="L17" s="1200"/>
      <c r="M17" s="1201"/>
      <c r="N17" s="1068"/>
      <c r="O17" s="1070"/>
      <c r="P17" s="1179" t="s">
        <v>219</v>
      </c>
      <c r="Q17" s="1172"/>
      <c r="R17" s="1176"/>
      <c r="S17" s="1177"/>
      <c r="T17" s="1177"/>
      <c r="U17" s="1177"/>
      <c r="V17" s="1177"/>
      <c r="W17" s="1177"/>
      <c r="X17" s="1178"/>
      <c r="AD17" s="103"/>
    </row>
    <row r="18" spans="3:30" ht="20.100000000000001" customHeight="1" x14ac:dyDescent="0.15">
      <c r="C18" s="1209" t="s">
        <v>541</v>
      </c>
      <c r="D18" s="1209"/>
      <c r="E18" s="1209"/>
      <c r="F18" s="1209"/>
      <c r="G18" s="1209"/>
      <c r="H18" s="1208"/>
      <c r="I18" s="1208"/>
      <c r="J18" s="1208"/>
      <c r="K18" s="1208"/>
      <c r="L18" s="1208"/>
      <c r="M18" s="1208"/>
      <c r="N18" s="1068"/>
      <c r="O18" s="1069"/>
      <c r="P18" s="1189" t="s">
        <v>559</v>
      </c>
      <c r="Q18" s="1190"/>
      <c r="R18" s="1190"/>
      <c r="S18" s="1190"/>
      <c r="T18" s="1190"/>
      <c r="U18" s="1190"/>
      <c r="V18" s="1190"/>
      <c r="W18" s="1190"/>
      <c r="X18" s="1191"/>
    </row>
    <row r="19" spans="3:30" ht="20.100000000000001" customHeight="1" x14ac:dyDescent="0.15">
      <c r="C19" s="1209" t="s">
        <v>542</v>
      </c>
      <c r="D19" s="1209"/>
      <c r="E19" s="1209"/>
      <c r="F19" s="1209"/>
      <c r="G19" s="1209"/>
      <c r="H19" s="1208"/>
      <c r="I19" s="1208"/>
      <c r="J19" s="1208"/>
      <c r="K19" s="1208"/>
      <c r="L19" s="1208"/>
      <c r="M19" s="1208"/>
      <c r="N19" s="1068"/>
      <c r="O19" s="1069"/>
      <c r="P19" s="1192"/>
      <c r="Q19" s="1193"/>
      <c r="R19" s="1193"/>
      <c r="S19" s="1193"/>
      <c r="T19" s="1193"/>
      <c r="U19" s="1193"/>
      <c r="V19" s="1193"/>
      <c r="W19" s="1193"/>
      <c r="X19" s="1194"/>
    </row>
    <row r="20" spans="3:30" ht="20.100000000000001" customHeight="1" thickBot="1" x14ac:dyDescent="0.2">
      <c r="C20" s="1161" t="s">
        <v>544</v>
      </c>
      <c r="D20" s="1161"/>
      <c r="E20" s="1161"/>
      <c r="F20" s="1161"/>
      <c r="G20" s="1161"/>
      <c r="H20" s="1143">
        <f>SUM(H14:M19)</f>
        <v>0</v>
      </c>
      <c r="I20" s="1143"/>
      <c r="J20" s="1143"/>
      <c r="K20" s="1143"/>
      <c r="L20" s="1143"/>
      <c r="M20" s="1143"/>
      <c r="N20" s="1068"/>
      <c r="O20" s="1069"/>
      <c r="P20" s="1186"/>
      <c r="Q20" s="1187"/>
      <c r="R20" s="1187"/>
      <c r="S20" s="1187"/>
      <c r="T20" s="1187"/>
      <c r="U20" s="1187"/>
      <c r="V20" s="1187"/>
      <c r="W20" s="1187"/>
      <c r="X20" s="1188"/>
    </row>
    <row r="21" spans="3:30" ht="20.100000000000001" customHeight="1" thickTop="1" x14ac:dyDescent="0.15">
      <c r="C21" s="1210" t="s">
        <v>546</v>
      </c>
      <c r="D21" s="1210"/>
      <c r="E21" s="1210"/>
      <c r="F21" s="1210"/>
      <c r="G21" s="1210"/>
      <c r="H21" s="1195">
        <f>SUM(H12,H13,H20)</f>
        <v>0</v>
      </c>
      <c r="I21" s="1195"/>
      <c r="J21" s="1195"/>
      <c r="K21" s="1195"/>
      <c r="L21" s="1195"/>
      <c r="M21" s="1195"/>
      <c r="N21" s="1071"/>
      <c r="O21" s="1072"/>
      <c r="P21" s="1166" t="s">
        <v>557</v>
      </c>
      <c r="Q21" s="1167"/>
      <c r="R21" s="1167"/>
      <c r="S21" s="1167"/>
      <c r="T21" s="1167"/>
      <c r="U21" s="1167"/>
      <c r="V21" s="1167"/>
      <c r="W21" s="1167"/>
      <c r="X21" s="1168"/>
    </row>
    <row r="22" spans="3:30" ht="18" customHeight="1" x14ac:dyDescent="0.15">
      <c r="C22" s="1065" t="s">
        <v>762</v>
      </c>
      <c r="D22" s="1065"/>
      <c r="E22" s="1065"/>
      <c r="F22" s="1065"/>
      <c r="G22" s="1065"/>
      <c r="H22" s="1065"/>
      <c r="I22" s="1065"/>
      <c r="J22" s="1065"/>
      <c r="K22" s="1065"/>
      <c r="L22" s="1065"/>
      <c r="M22" s="1065"/>
      <c r="N22" s="1065"/>
      <c r="O22" s="1065"/>
      <c r="P22" s="1065"/>
      <c r="Q22" s="1065"/>
      <c r="R22" s="1065"/>
      <c r="S22" s="1065"/>
      <c r="T22" s="1065"/>
      <c r="U22" s="1065"/>
      <c r="V22" s="1065"/>
      <c r="W22" s="1065"/>
      <c r="X22" s="1065"/>
    </row>
    <row r="23" spans="3:30" ht="18" customHeight="1" x14ac:dyDescent="0.15">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5"/>
    </row>
    <row r="24" spans="3:30" ht="39" customHeight="1" x14ac:dyDescent="0.1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row>
    <row r="25" spans="3:30" ht="18" customHeight="1" x14ac:dyDescent="0.15">
      <c r="C25" s="127" t="s">
        <v>549</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97" t="s">
        <v>534</v>
      </c>
      <c r="I26" s="1098"/>
      <c r="J26" s="1098"/>
      <c r="K26" s="1098"/>
      <c r="L26" s="1098"/>
      <c r="M26" s="1098"/>
      <c r="N26" s="1098"/>
      <c r="O26" s="1099"/>
      <c r="P26" s="1100" t="s">
        <v>536</v>
      </c>
      <c r="Q26" s="1100"/>
      <c r="R26" s="1100"/>
      <c r="S26" s="1100"/>
      <c r="T26" s="1100"/>
      <c r="U26" s="1100"/>
      <c r="V26" s="1100"/>
      <c r="W26" s="1100"/>
      <c r="X26" s="1101"/>
    </row>
    <row r="27" spans="3:30" ht="17.100000000000001" customHeight="1" x14ac:dyDescent="0.15">
      <c r="C27" s="1079" t="s">
        <v>550</v>
      </c>
      <c r="D27" s="1079"/>
      <c r="E27" s="1079"/>
      <c r="F27" s="1079"/>
      <c r="G27" s="1079"/>
      <c r="H27" s="1084"/>
      <c r="I27" s="1085"/>
      <c r="J27" s="1085"/>
      <c r="K27" s="1085"/>
      <c r="L27" s="1085"/>
      <c r="M27" s="1085"/>
      <c r="N27" s="1085"/>
      <c r="O27" s="1086"/>
      <c r="P27" s="1095" t="s">
        <v>722</v>
      </c>
      <c r="Q27" s="1095"/>
      <c r="R27" s="1095"/>
      <c r="S27" s="1095"/>
      <c r="T27" s="1095"/>
      <c r="U27" s="1095"/>
      <c r="V27" s="1095"/>
      <c r="W27" s="1095"/>
      <c r="X27" s="1095"/>
    </row>
    <row r="28" spans="3:30" ht="17.100000000000001" customHeight="1" x14ac:dyDescent="0.15">
      <c r="C28" s="1079"/>
      <c r="D28" s="1079"/>
      <c r="E28" s="1079"/>
      <c r="F28" s="1079"/>
      <c r="G28" s="1079"/>
      <c r="H28" s="1087"/>
      <c r="I28" s="1088"/>
      <c r="J28" s="1088"/>
      <c r="K28" s="1088"/>
      <c r="L28" s="1088"/>
      <c r="M28" s="1088"/>
      <c r="N28" s="1088"/>
      <c r="O28" s="1089"/>
      <c r="P28" s="1096" t="s">
        <v>553</v>
      </c>
      <c r="Q28" s="1096"/>
      <c r="R28" s="1096"/>
      <c r="S28" s="1096"/>
      <c r="T28" s="1096"/>
      <c r="U28" s="1096"/>
      <c r="V28" s="1096"/>
      <c r="W28" s="1096"/>
      <c r="X28" s="1096"/>
    </row>
    <row r="29" spans="3:30" ht="17.100000000000001" customHeight="1" x14ac:dyDescent="0.15">
      <c r="C29" s="1079" t="s">
        <v>551</v>
      </c>
      <c r="D29" s="1079"/>
      <c r="E29" s="1079"/>
      <c r="F29" s="1079"/>
      <c r="G29" s="1079"/>
      <c r="H29" s="1092"/>
      <c r="I29" s="1093"/>
      <c r="J29" s="1093"/>
      <c r="K29" s="1093"/>
      <c r="L29" s="1093"/>
      <c r="M29" s="1093"/>
      <c r="N29" s="1093"/>
      <c r="O29" s="1094"/>
      <c r="P29" s="1075" t="s">
        <v>554</v>
      </c>
      <c r="Q29" s="1075"/>
      <c r="R29" s="1075"/>
      <c r="S29" s="1075"/>
      <c r="T29" s="1075"/>
      <c r="U29" s="1075"/>
      <c r="V29" s="1075"/>
      <c r="W29" s="1075"/>
      <c r="X29" s="1075"/>
    </row>
    <row r="30" spans="3:30" ht="17.100000000000001" customHeight="1" x14ac:dyDescent="0.15">
      <c r="C30" s="1079"/>
      <c r="D30" s="1079"/>
      <c r="E30" s="1079"/>
      <c r="F30" s="1079"/>
      <c r="G30" s="1079"/>
      <c r="H30" s="1087"/>
      <c r="I30" s="1088"/>
      <c r="J30" s="1088"/>
      <c r="K30" s="1088"/>
      <c r="L30" s="1088"/>
      <c r="M30" s="1088"/>
      <c r="N30" s="1088"/>
      <c r="O30" s="1089"/>
      <c r="P30" s="1091" t="s">
        <v>555</v>
      </c>
      <c r="Q30" s="1091"/>
      <c r="R30" s="1091"/>
      <c r="S30" s="1091"/>
      <c r="T30" s="1091"/>
      <c r="U30" s="1091"/>
      <c r="V30" s="1091"/>
      <c r="W30" s="1091"/>
      <c r="X30" s="1091"/>
    </row>
    <row r="31" spans="3:30" ht="20.100000000000001" customHeight="1" x14ac:dyDescent="0.15">
      <c r="C31" s="1079" t="s">
        <v>552</v>
      </c>
      <c r="D31" s="1079"/>
      <c r="E31" s="1079"/>
      <c r="F31" s="1079"/>
      <c r="G31" s="1079"/>
      <c r="H31" s="1080"/>
      <c r="I31" s="1080"/>
      <c r="J31" s="1080"/>
      <c r="K31" s="1080"/>
      <c r="L31" s="1080"/>
      <c r="M31" s="1080"/>
      <c r="N31" s="1080"/>
      <c r="O31" s="1080"/>
      <c r="P31" s="1076" t="s">
        <v>556</v>
      </c>
      <c r="Q31" s="1076"/>
      <c r="R31" s="1076"/>
      <c r="S31" s="1076"/>
      <c r="T31" s="1076"/>
      <c r="U31" s="1076"/>
      <c r="V31" s="1076"/>
      <c r="W31" s="1076"/>
      <c r="X31" s="1076"/>
    </row>
    <row r="32" spans="3:30" ht="20.100000000000001" customHeight="1" thickBot="1" x14ac:dyDescent="0.2">
      <c r="C32" s="1082" t="s">
        <v>165</v>
      </c>
      <c r="D32" s="1082"/>
      <c r="E32" s="1082"/>
      <c r="F32" s="1082"/>
      <c r="G32" s="1082"/>
      <c r="H32" s="1081"/>
      <c r="I32" s="1081"/>
      <c r="J32" s="1081"/>
      <c r="K32" s="1081"/>
      <c r="L32" s="1081"/>
      <c r="M32" s="1081"/>
      <c r="N32" s="1081"/>
      <c r="O32" s="1081"/>
      <c r="P32" s="1077"/>
      <c r="Q32" s="1077"/>
      <c r="R32" s="1077"/>
      <c r="S32" s="1077"/>
      <c r="T32" s="1077"/>
      <c r="U32" s="1077"/>
      <c r="V32" s="1077"/>
      <c r="W32" s="1077"/>
      <c r="X32" s="1077"/>
    </row>
    <row r="33" spans="2:24" ht="20.100000000000001" customHeight="1" thickTop="1" x14ac:dyDescent="0.15">
      <c r="C33" s="1083" t="s">
        <v>232</v>
      </c>
      <c r="D33" s="1083"/>
      <c r="E33" s="1083"/>
      <c r="F33" s="1083"/>
      <c r="G33" s="1083"/>
      <c r="H33" s="1090">
        <f>SUM(H27:O32)</f>
        <v>0</v>
      </c>
      <c r="I33" s="1090"/>
      <c r="J33" s="1090"/>
      <c r="K33" s="1090"/>
      <c r="L33" s="1090"/>
      <c r="M33" s="1090"/>
      <c r="N33" s="1090"/>
      <c r="O33" s="1090"/>
      <c r="P33" s="1078" t="s">
        <v>562</v>
      </c>
      <c r="Q33" s="1078"/>
      <c r="R33" s="1078"/>
      <c r="S33" s="1078"/>
      <c r="T33" s="1078"/>
      <c r="U33" s="1078"/>
      <c r="V33" s="1078"/>
      <c r="W33" s="1078"/>
      <c r="X33" s="1078"/>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211" t="s">
        <v>640</v>
      </c>
      <c r="D35" s="1211"/>
      <c r="E35" s="1211"/>
      <c r="F35" s="1211"/>
      <c r="G35" s="1211"/>
      <c r="H35" s="1211"/>
      <c r="I35" s="1211"/>
      <c r="J35" s="1211"/>
      <c r="K35" s="1211"/>
      <c r="L35" s="1211"/>
      <c r="M35" s="1211"/>
      <c r="N35" s="1211"/>
      <c r="O35" s="1211"/>
      <c r="P35" s="1211"/>
      <c r="Q35" s="1211"/>
      <c r="R35" s="1211"/>
      <c r="S35" s="1211"/>
      <c r="T35" s="1211"/>
      <c r="U35" s="1211"/>
      <c r="V35" s="1211"/>
      <c r="W35" s="1211"/>
      <c r="X35" s="1211"/>
    </row>
    <row r="36" spans="2:24" ht="18" customHeight="1" x14ac:dyDescent="0.15">
      <c r="B36" s="105"/>
      <c r="C36" s="1211"/>
      <c r="D36" s="1211"/>
      <c r="E36" s="1211"/>
      <c r="F36" s="1211"/>
      <c r="G36" s="1211"/>
      <c r="H36" s="1211"/>
      <c r="I36" s="1211"/>
      <c r="J36" s="1211"/>
      <c r="K36" s="1211"/>
      <c r="L36" s="1211"/>
      <c r="M36" s="1211"/>
      <c r="N36" s="1211"/>
      <c r="O36" s="1211"/>
      <c r="P36" s="1211"/>
      <c r="Q36" s="1211"/>
      <c r="R36" s="1211"/>
      <c r="S36" s="1211"/>
      <c r="T36" s="1211"/>
      <c r="U36" s="1211"/>
      <c r="V36" s="1211"/>
      <c r="W36" s="1211"/>
      <c r="X36" s="1211"/>
    </row>
    <row r="37" spans="2:24" ht="18" customHeight="1" x14ac:dyDescent="0.15">
      <c r="B37" s="105"/>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row>
    <row r="38" spans="2:24" ht="18" customHeight="1" x14ac:dyDescent="0.15">
      <c r="B38" s="105"/>
      <c r="C38" s="1211"/>
      <c r="D38" s="1211"/>
      <c r="E38" s="1211"/>
      <c r="F38" s="1211"/>
      <c r="G38" s="1211"/>
      <c r="H38" s="1211"/>
      <c r="I38" s="1211"/>
      <c r="J38" s="1211"/>
      <c r="K38" s="1211"/>
      <c r="L38" s="1211"/>
      <c r="M38" s="1211"/>
      <c r="N38" s="1211"/>
      <c r="O38" s="1211"/>
      <c r="P38" s="1211"/>
      <c r="Q38" s="1211"/>
      <c r="R38" s="1211"/>
      <c r="S38" s="1211"/>
      <c r="T38" s="1211"/>
      <c r="U38" s="1211"/>
      <c r="V38" s="1211"/>
      <c r="W38" s="1211"/>
      <c r="X38" s="1211"/>
    </row>
    <row r="39" spans="2:24" ht="18" customHeight="1" x14ac:dyDescent="0.15">
      <c r="B39" s="105"/>
      <c r="C39" s="1211"/>
      <c r="D39" s="1211"/>
      <c r="E39" s="1211"/>
      <c r="F39" s="1211"/>
      <c r="G39" s="1211"/>
      <c r="H39" s="1211"/>
      <c r="I39" s="1211"/>
      <c r="J39" s="1211"/>
      <c r="K39" s="1211"/>
      <c r="L39" s="1211"/>
      <c r="M39" s="1211"/>
      <c r="N39" s="1211"/>
      <c r="O39" s="1211"/>
      <c r="P39" s="1211"/>
      <c r="Q39" s="1211"/>
      <c r="R39" s="1211"/>
      <c r="S39" s="1211"/>
      <c r="T39" s="1211"/>
      <c r="U39" s="1211"/>
      <c r="V39" s="1211"/>
      <c r="W39" s="1211"/>
      <c r="X39" s="1211"/>
    </row>
    <row r="40" spans="2:24" ht="18" customHeight="1" x14ac:dyDescent="0.15">
      <c r="B40" s="105"/>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row>
    <row r="41" spans="2:24" ht="18" customHeight="1" x14ac:dyDescent="0.15">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row>
    <row r="42" spans="2:24" ht="18" customHeight="1" x14ac:dyDescent="0.15">
      <c r="C42" s="100" t="s">
        <v>563</v>
      </c>
    </row>
    <row r="43" spans="2:24" ht="20.100000000000001" customHeight="1" x14ac:dyDescent="0.15">
      <c r="C43" s="129"/>
      <c r="D43" s="130"/>
      <c r="E43" s="130"/>
      <c r="F43" s="130"/>
      <c r="G43" s="131"/>
      <c r="H43" s="1098" t="s">
        <v>534</v>
      </c>
      <c r="I43" s="1098"/>
      <c r="J43" s="1098"/>
      <c r="K43" s="1098"/>
      <c r="L43" s="1098"/>
      <c r="M43" s="1098"/>
      <c r="N43" s="1098"/>
      <c r="O43" s="1099"/>
      <c r="P43" s="1100" t="s">
        <v>536</v>
      </c>
      <c r="Q43" s="1100"/>
      <c r="R43" s="1100"/>
      <c r="S43" s="1100"/>
      <c r="T43" s="1100"/>
      <c r="U43" s="1100"/>
      <c r="V43" s="1100"/>
      <c r="W43" s="1100"/>
      <c r="X43" s="1101"/>
    </row>
    <row r="44" spans="2:24" ht="20.100000000000001" customHeight="1" x14ac:dyDescent="0.15">
      <c r="C44" s="1216" t="s">
        <v>564</v>
      </c>
      <c r="D44" s="1217"/>
      <c r="E44" s="1217"/>
      <c r="F44" s="1217"/>
      <c r="G44" s="1217"/>
      <c r="H44" s="1220"/>
      <c r="I44" s="1221"/>
      <c r="J44" s="1221"/>
      <c r="K44" s="1221"/>
      <c r="L44" s="1221"/>
      <c r="M44" s="1221"/>
      <c r="N44" s="1221"/>
      <c r="O44" s="1222"/>
      <c r="P44" s="1223"/>
      <c r="Q44" s="1223"/>
      <c r="R44" s="1223"/>
      <c r="S44" s="1223"/>
      <c r="T44" s="1223"/>
      <c r="U44" s="1223"/>
      <c r="V44" s="1223"/>
      <c r="W44" s="1223"/>
      <c r="X44" s="1224"/>
    </row>
    <row r="45" spans="2:24" ht="20.100000000000001" customHeight="1" x14ac:dyDescent="0.15">
      <c r="C45" s="1097" t="s">
        <v>565</v>
      </c>
      <c r="D45" s="1098"/>
      <c r="E45" s="1098"/>
      <c r="F45" s="1098"/>
      <c r="G45" s="1099"/>
      <c r="H45" s="1225"/>
      <c r="I45" s="1225"/>
      <c r="J45" s="1225"/>
      <c r="K45" s="1225"/>
      <c r="L45" s="1225"/>
      <c r="M45" s="1225"/>
      <c r="N45" s="1225"/>
      <c r="O45" s="1225"/>
      <c r="P45" s="1223"/>
      <c r="Q45" s="1223"/>
      <c r="R45" s="1223"/>
      <c r="S45" s="1223"/>
      <c r="T45" s="1223"/>
      <c r="U45" s="1223"/>
      <c r="V45" s="1223"/>
      <c r="W45" s="1223"/>
      <c r="X45" s="1224"/>
    </row>
    <row r="46" spans="2:24" ht="20.100000000000001" customHeight="1" thickBot="1" x14ac:dyDescent="0.2">
      <c r="C46" s="1218" t="s">
        <v>566</v>
      </c>
      <c r="D46" s="1219"/>
      <c r="E46" s="1219"/>
      <c r="F46" s="1219"/>
      <c r="G46" s="1219"/>
      <c r="H46" s="1081"/>
      <c r="I46" s="1081"/>
      <c r="J46" s="1081"/>
      <c r="K46" s="1081"/>
      <c r="L46" s="1081"/>
      <c r="M46" s="1081"/>
      <c r="N46" s="1081"/>
      <c r="O46" s="1081"/>
      <c r="P46" s="1226"/>
      <c r="Q46" s="1226"/>
      <c r="R46" s="1226"/>
      <c r="S46" s="1226"/>
      <c r="T46" s="1226"/>
      <c r="U46" s="1226"/>
      <c r="V46" s="1226"/>
      <c r="W46" s="1226"/>
      <c r="X46" s="1227"/>
    </row>
    <row r="47" spans="2:24" ht="20.100000000000001" customHeight="1" thickTop="1" x14ac:dyDescent="0.15">
      <c r="C47" s="1216" t="s">
        <v>232</v>
      </c>
      <c r="D47" s="1217"/>
      <c r="E47" s="1217"/>
      <c r="F47" s="1217"/>
      <c r="G47" s="1217"/>
      <c r="H47" s="1214">
        <f>SUM(H44:O46)</f>
        <v>0</v>
      </c>
      <c r="I47" s="1214"/>
      <c r="J47" s="1214"/>
      <c r="K47" s="1214"/>
      <c r="L47" s="1214"/>
      <c r="M47" s="1214"/>
      <c r="N47" s="1214"/>
      <c r="O47" s="1214"/>
      <c r="P47" s="1215" t="s">
        <v>567</v>
      </c>
      <c r="Q47" s="1215"/>
      <c r="R47" s="1215"/>
      <c r="S47" s="1215"/>
      <c r="T47" s="1215"/>
      <c r="U47" s="1215"/>
      <c r="V47" s="1215"/>
      <c r="W47" s="1215"/>
      <c r="X47" s="1215"/>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211" t="s">
        <v>780</v>
      </c>
      <c r="D49" s="1212"/>
      <c r="E49" s="1212"/>
      <c r="F49" s="1212"/>
      <c r="G49" s="1212"/>
      <c r="H49" s="1212"/>
      <c r="I49" s="1212"/>
      <c r="J49" s="1212"/>
      <c r="K49" s="1212"/>
      <c r="L49" s="1212"/>
      <c r="M49" s="1212"/>
      <c r="N49" s="1212"/>
      <c r="O49" s="1212"/>
      <c r="P49" s="1212"/>
      <c r="Q49" s="1212"/>
      <c r="R49" s="1212"/>
      <c r="S49" s="1212"/>
      <c r="T49" s="1212"/>
      <c r="U49" s="1212"/>
      <c r="V49" s="1212"/>
      <c r="W49" s="1212"/>
      <c r="X49" s="1212"/>
    </row>
    <row r="50" spans="3:24" ht="18" customHeight="1" x14ac:dyDescent="0.15">
      <c r="C50" s="1212"/>
      <c r="D50" s="1212"/>
      <c r="E50" s="1212"/>
      <c r="F50" s="1212"/>
      <c r="G50" s="1212"/>
      <c r="H50" s="1212"/>
      <c r="I50" s="1212"/>
      <c r="J50" s="1212"/>
      <c r="K50" s="1212"/>
      <c r="L50" s="1212"/>
      <c r="M50" s="1212"/>
      <c r="N50" s="1212"/>
      <c r="O50" s="1212"/>
      <c r="P50" s="1212"/>
      <c r="Q50" s="1212"/>
      <c r="R50" s="1212"/>
      <c r="S50" s="1212"/>
      <c r="T50" s="1212"/>
      <c r="U50" s="1212"/>
      <c r="V50" s="1212"/>
      <c r="W50" s="1212"/>
      <c r="X50" s="1212"/>
    </row>
    <row r="51" spans="3:24" ht="18" customHeight="1" x14ac:dyDescent="0.15">
      <c r="C51" s="133" t="s">
        <v>571</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213" t="s">
        <v>572</v>
      </c>
      <c r="D52" s="1213"/>
      <c r="E52" s="1213"/>
      <c r="F52" s="1213"/>
      <c r="G52" s="1213"/>
      <c r="H52" s="1213" t="s">
        <v>556</v>
      </c>
      <c r="I52" s="1213"/>
      <c r="J52" s="1213"/>
      <c r="K52" s="1213"/>
      <c r="L52" s="1213" t="s">
        <v>573</v>
      </c>
      <c r="M52" s="1213"/>
      <c r="N52" s="1213"/>
      <c r="O52" s="1213" t="s">
        <v>213</v>
      </c>
      <c r="P52" s="1213"/>
      <c r="Q52" s="1213"/>
      <c r="R52" s="1213"/>
      <c r="S52" s="1213" t="s">
        <v>574</v>
      </c>
      <c r="T52" s="1213"/>
      <c r="U52" s="1213" t="s">
        <v>575</v>
      </c>
      <c r="V52" s="1213"/>
      <c r="W52" s="1213"/>
      <c r="X52" s="1213"/>
    </row>
    <row r="53" spans="3:24" ht="20.100000000000001" customHeight="1" x14ac:dyDescent="0.15">
      <c r="C53" s="1230"/>
      <c r="D53" s="1230"/>
      <c r="E53" s="1230"/>
      <c r="F53" s="1230"/>
      <c r="G53" s="1230"/>
      <c r="H53" s="1231"/>
      <c r="I53" s="1231"/>
      <c r="J53" s="1231"/>
      <c r="K53" s="1231"/>
      <c r="L53" s="1231"/>
      <c r="M53" s="1231"/>
      <c r="N53" s="1231"/>
      <c r="O53" s="1232">
        <f>SUM(H53:N53)</f>
        <v>0</v>
      </c>
      <c r="P53" s="1232"/>
      <c r="Q53" s="1232"/>
      <c r="R53" s="1232"/>
      <c r="S53" s="1233"/>
      <c r="T53" s="1233"/>
      <c r="U53" s="1232" t="str">
        <f>IFERROR(O53/S53,"")</f>
        <v/>
      </c>
      <c r="V53" s="1232"/>
      <c r="W53" s="1232"/>
      <c r="X53" s="1232"/>
    </row>
    <row r="54" spans="3:24" ht="20.100000000000001" customHeight="1" thickBot="1" x14ac:dyDescent="0.2">
      <c r="C54" s="1237"/>
      <c r="D54" s="1237"/>
      <c r="E54" s="1237"/>
      <c r="F54" s="1237"/>
      <c r="G54" s="1237"/>
      <c r="H54" s="1238"/>
      <c r="I54" s="1238"/>
      <c r="J54" s="1238"/>
      <c r="K54" s="1238"/>
      <c r="L54" s="1238"/>
      <c r="M54" s="1238"/>
      <c r="N54" s="1238"/>
      <c r="O54" s="1232">
        <f>SUM(H54:N54)</f>
        <v>0</v>
      </c>
      <c r="P54" s="1232"/>
      <c r="Q54" s="1232"/>
      <c r="R54" s="1232"/>
      <c r="S54" s="1228"/>
      <c r="T54" s="1228"/>
      <c r="U54" s="1229" t="str">
        <f>IFERROR(O54/S54,"")</f>
        <v/>
      </c>
      <c r="V54" s="1229"/>
      <c r="W54" s="1229"/>
      <c r="X54" s="1229"/>
    </row>
    <row r="55" spans="3:24" ht="20.100000000000001" customHeight="1" thickTop="1" x14ac:dyDescent="0.15">
      <c r="C55" s="1234" t="s">
        <v>232</v>
      </c>
      <c r="D55" s="1234"/>
      <c r="E55" s="1234"/>
      <c r="F55" s="1234"/>
      <c r="G55" s="1234"/>
      <c r="H55" s="1235">
        <f>SUM(H53:K54)</f>
        <v>0</v>
      </c>
      <c r="I55" s="1235"/>
      <c r="J55" s="1235"/>
      <c r="K55" s="1235"/>
      <c r="L55" s="1235">
        <f>SUM(L53:N54)</f>
        <v>0</v>
      </c>
      <c r="M55" s="1235"/>
      <c r="N55" s="1235"/>
      <c r="O55" s="1235">
        <f>SUM(O53:R54)</f>
        <v>0</v>
      </c>
      <c r="P55" s="1235"/>
      <c r="Q55" s="1235"/>
      <c r="R55" s="1235"/>
      <c r="S55" s="1236"/>
      <c r="T55" s="1236"/>
      <c r="U55" s="1235">
        <f>SUM(U53:X54)</f>
        <v>0</v>
      </c>
      <c r="V55" s="1235"/>
      <c r="W55" s="1235"/>
      <c r="X55" s="1235"/>
    </row>
    <row r="56" spans="3:24" ht="18" customHeight="1" x14ac:dyDescent="0.15">
      <c r="H56" s="104" t="str">
        <f>IF(H55=H31,"","合計が借入金（B）と一致していません")</f>
        <v/>
      </c>
    </row>
    <row r="57" spans="3:24" ht="18" customHeight="1" x14ac:dyDescent="0.15">
      <c r="C57" s="1240" t="s">
        <v>781</v>
      </c>
      <c r="D57" s="1241"/>
      <c r="E57" s="1241"/>
      <c r="F57" s="1241"/>
      <c r="G57" s="1241"/>
      <c r="H57" s="1241"/>
      <c r="I57" s="1241"/>
      <c r="J57" s="1241"/>
      <c r="K57" s="1241"/>
      <c r="L57" s="1241"/>
      <c r="M57" s="1241"/>
      <c r="N57" s="1241"/>
      <c r="O57" s="1241"/>
      <c r="P57" s="1241"/>
      <c r="Q57" s="1241"/>
      <c r="R57" s="1241"/>
      <c r="S57" s="1241"/>
      <c r="T57" s="1241"/>
      <c r="U57" s="1241"/>
      <c r="V57" s="1241"/>
      <c r="W57" s="1241"/>
      <c r="X57" s="1241"/>
    </row>
    <row r="58" spans="3:24" ht="18" customHeight="1" x14ac:dyDescent="0.15">
      <c r="C58" s="1241"/>
      <c r="D58" s="1241"/>
      <c r="E58" s="1241"/>
      <c r="F58" s="1241"/>
      <c r="G58" s="1241"/>
      <c r="H58" s="1241"/>
      <c r="I58" s="1241"/>
      <c r="J58" s="1241"/>
      <c r="K58" s="1241"/>
      <c r="L58" s="1241"/>
      <c r="M58" s="1241"/>
      <c r="N58" s="1241"/>
      <c r="O58" s="1241"/>
      <c r="P58" s="1241"/>
      <c r="Q58" s="1241"/>
      <c r="R58" s="1241"/>
      <c r="S58" s="1241"/>
      <c r="T58" s="1241"/>
      <c r="U58" s="1241"/>
      <c r="V58" s="1241"/>
      <c r="W58" s="1241"/>
      <c r="X58" s="1241"/>
    </row>
    <row r="59" spans="3:24" ht="36" customHeight="1" x14ac:dyDescent="0.15">
      <c r="C59" s="1242" t="s">
        <v>639</v>
      </c>
      <c r="D59" s="1242"/>
      <c r="E59" s="1242"/>
      <c r="F59" s="1242"/>
      <c r="G59" s="1242"/>
      <c r="H59" s="1242"/>
      <c r="I59" s="1242"/>
      <c r="J59" s="1242"/>
      <c r="K59" s="1242"/>
      <c r="L59" s="1242"/>
      <c r="M59" s="1242"/>
      <c r="N59" s="1242"/>
      <c r="O59" s="1242"/>
      <c r="P59" s="1242"/>
      <c r="Q59" s="1242"/>
      <c r="R59" s="1242"/>
      <c r="S59" s="1242"/>
      <c r="T59" s="1242"/>
      <c r="U59" s="1242"/>
      <c r="V59" s="1242"/>
      <c r="W59" s="1242"/>
      <c r="X59" s="1242"/>
    </row>
    <row r="60" spans="3:24" ht="20.100000000000001" customHeight="1" x14ac:dyDescent="0.15">
      <c r="C60" s="1209" t="s">
        <v>576</v>
      </c>
      <c r="D60" s="1209"/>
      <c r="E60" s="1209"/>
      <c r="F60" s="1209"/>
      <c r="G60" s="1209"/>
      <c r="H60" s="1209"/>
      <c r="I60" s="1209"/>
      <c r="J60" s="1209"/>
      <c r="K60" s="1209"/>
      <c r="L60" s="1209" t="s">
        <v>577</v>
      </c>
      <c r="M60" s="1209"/>
      <c r="N60" s="1209"/>
      <c r="O60" s="1209"/>
      <c r="P60" s="1209"/>
      <c r="Q60" s="1209" t="s">
        <v>578</v>
      </c>
      <c r="R60" s="1209"/>
      <c r="S60" s="1209"/>
      <c r="T60" s="1209"/>
      <c r="U60" s="1209" t="s">
        <v>579</v>
      </c>
      <c r="V60" s="1209"/>
      <c r="W60" s="1209"/>
      <c r="X60" s="1209"/>
    </row>
    <row r="61" spans="3:24" ht="20.100000000000001" customHeight="1" x14ac:dyDescent="0.15">
      <c r="C61" s="1243" t="s">
        <v>580</v>
      </c>
      <c r="D61" s="1243"/>
      <c r="E61" s="1243"/>
      <c r="F61" s="1243"/>
      <c r="G61" s="1243"/>
      <c r="H61" s="1243"/>
      <c r="I61" s="1243"/>
      <c r="J61" s="1243"/>
      <c r="K61" s="1243"/>
      <c r="L61" s="1243"/>
      <c r="M61" s="1243"/>
      <c r="N61" s="1243"/>
      <c r="O61" s="1243"/>
      <c r="P61" s="1243"/>
      <c r="Q61" s="1247"/>
      <c r="R61" s="1247"/>
      <c r="S61" s="1247"/>
      <c r="T61" s="1247"/>
      <c r="U61" s="1246"/>
      <c r="V61" s="1246"/>
      <c r="W61" s="1246"/>
      <c r="X61" s="1246"/>
    </row>
    <row r="62" spans="3:24" ht="20.100000000000001" customHeight="1" x14ac:dyDescent="0.15">
      <c r="C62" s="905" t="s">
        <v>584</v>
      </c>
      <c r="D62" s="1243"/>
      <c r="E62" s="1244"/>
      <c r="F62" s="1244"/>
      <c r="G62" s="1248"/>
      <c r="H62" s="1248"/>
      <c r="I62" s="1248"/>
      <c r="J62" s="1248"/>
      <c r="K62" s="1248"/>
      <c r="L62" s="1248"/>
      <c r="M62" s="1248"/>
      <c r="N62" s="1248"/>
      <c r="O62" s="1248"/>
      <c r="P62" s="1248"/>
      <c r="Q62" s="1239"/>
      <c r="R62" s="1239"/>
      <c r="S62" s="1239"/>
      <c r="T62" s="1239"/>
      <c r="U62" s="1247"/>
      <c r="V62" s="1247"/>
      <c r="W62" s="1247"/>
      <c r="X62" s="1247"/>
    </row>
    <row r="63" spans="3:24" ht="20.100000000000001" customHeight="1" x14ac:dyDescent="0.15">
      <c r="C63" s="1243"/>
      <c r="D63" s="1243"/>
      <c r="E63" s="1250" t="s">
        <v>581</v>
      </c>
      <c r="F63" s="1250"/>
      <c r="G63" s="1248"/>
      <c r="H63" s="1248"/>
      <c r="I63" s="1248"/>
      <c r="J63" s="1248"/>
      <c r="K63" s="1248"/>
      <c r="L63" s="1248"/>
      <c r="M63" s="1248"/>
      <c r="N63" s="1248"/>
      <c r="O63" s="1248"/>
      <c r="P63" s="1248"/>
      <c r="Q63" s="1239"/>
      <c r="R63" s="1239"/>
      <c r="S63" s="1239"/>
      <c r="T63" s="1239"/>
      <c r="U63" s="1247"/>
      <c r="V63" s="1247"/>
      <c r="W63" s="1247"/>
      <c r="X63" s="1247"/>
    </row>
    <row r="64" spans="3:24" ht="20.100000000000001" customHeight="1" x14ac:dyDescent="0.15">
      <c r="C64" s="1243"/>
      <c r="D64" s="1243"/>
      <c r="E64" s="1249" t="s">
        <v>582</v>
      </c>
      <c r="F64" s="1249"/>
      <c r="G64" s="1248"/>
      <c r="H64" s="1248"/>
      <c r="I64" s="1248"/>
      <c r="J64" s="1248"/>
      <c r="K64" s="1248"/>
      <c r="L64" s="1248"/>
      <c r="M64" s="1248"/>
      <c r="N64" s="1248"/>
      <c r="O64" s="1248"/>
      <c r="P64" s="1248"/>
      <c r="Q64" s="1239"/>
      <c r="R64" s="1239"/>
      <c r="S64" s="1239"/>
      <c r="T64" s="1239"/>
      <c r="U64" s="1247"/>
      <c r="V64" s="1247"/>
      <c r="W64" s="1247"/>
      <c r="X64" s="1247"/>
    </row>
    <row r="65" spans="2:32" ht="20.100000000000001" customHeight="1" x14ac:dyDescent="0.15">
      <c r="C65" s="1243" t="s">
        <v>165</v>
      </c>
      <c r="D65" s="1243"/>
      <c r="E65" s="1243"/>
      <c r="F65" s="1243"/>
      <c r="G65" s="1243"/>
      <c r="H65" s="1243"/>
      <c r="I65" s="1243"/>
      <c r="J65" s="1243"/>
      <c r="K65" s="1243"/>
      <c r="L65" s="1230"/>
      <c r="M65" s="1230"/>
      <c r="N65" s="1230"/>
      <c r="O65" s="1230"/>
      <c r="P65" s="1230"/>
      <c r="Q65" s="1239"/>
      <c r="R65" s="1239"/>
      <c r="S65" s="1239"/>
      <c r="T65" s="1239"/>
      <c r="U65" s="1247"/>
      <c r="V65" s="1247"/>
      <c r="W65" s="1247"/>
      <c r="X65" s="1247"/>
    </row>
    <row r="66" spans="2:32" ht="20.100000000000001" customHeight="1" x14ac:dyDescent="0.15">
      <c r="C66" s="1243" t="s">
        <v>232</v>
      </c>
      <c r="D66" s="1243"/>
      <c r="E66" s="1243"/>
      <c r="F66" s="1243"/>
      <c r="G66" s="1243"/>
      <c r="H66" s="1243"/>
      <c r="I66" s="1243"/>
      <c r="J66" s="1243"/>
      <c r="K66" s="1243"/>
      <c r="L66" s="1243"/>
      <c r="M66" s="1243"/>
      <c r="N66" s="1243"/>
      <c r="O66" s="1243"/>
      <c r="P66" s="1243"/>
      <c r="Q66" s="1245">
        <f>SUM(Q61:T65)</f>
        <v>0</v>
      </c>
      <c r="R66" s="1245"/>
      <c r="S66" s="1245"/>
      <c r="T66" s="1245"/>
      <c r="U66" s="1246"/>
      <c r="V66" s="1246"/>
      <c r="W66" s="1246"/>
      <c r="X66" s="1246"/>
    </row>
    <row r="67" spans="2:32" ht="20.100000000000001" customHeight="1" x14ac:dyDescent="0.15">
      <c r="C67" s="905" t="s">
        <v>585</v>
      </c>
      <c r="D67" s="1243"/>
      <c r="E67" s="1244" t="s">
        <v>583</v>
      </c>
      <c r="F67" s="1244"/>
      <c r="G67" s="1248"/>
      <c r="H67" s="1248"/>
      <c r="I67" s="1248"/>
      <c r="J67" s="1248"/>
      <c r="K67" s="1248"/>
      <c r="L67" s="1248"/>
      <c r="M67" s="1248"/>
      <c r="N67" s="1248"/>
      <c r="O67" s="1248"/>
      <c r="P67" s="1248"/>
      <c r="Q67" s="1239"/>
      <c r="R67" s="1239"/>
      <c r="S67" s="1239"/>
      <c r="T67" s="1239"/>
      <c r="U67" s="1247"/>
      <c r="V67" s="1247"/>
      <c r="W67" s="1247"/>
      <c r="X67" s="1247"/>
    </row>
    <row r="68" spans="2:32" ht="20.100000000000001" customHeight="1" x14ac:dyDescent="0.15">
      <c r="C68" s="1243"/>
      <c r="D68" s="1243"/>
      <c r="E68" s="1249" t="s">
        <v>582</v>
      </c>
      <c r="F68" s="1249"/>
      <c r="G68" s="1248"/>
      <c r="H68" s="1248"/>
      <c r="I68" s="1248"/>
      <c r="J68" s="1248"/>
      <c r="K68" s="1248"/>
      <c r="L68" s="1248"/>
      <c r="M68" s="1248"/>
      <c r="N68" s="1248"/>
      <c r="O68" s="1248"/>
      <c r="P68" s="1248"/>
      <c r="Q68" s="1253"/>
      <c r="R68" s="1254"/>
      <c r="S68" s="1254"/>
      <c r="T68" s="1255"/>
      <c r="U68" s="1253"/>
      <c r="V68" s="1254"/>
      <c r="W68" s="1254"/>
      <c r="X68" s="1255"/>
    </row>
    <row r="69" spans="2:32" ht="18" customHeight="1" x14ac:dyDescent="0.15">
      <c r="C69" s="1256" t="s">
        <v>677</v>
      </c>
      <c r="D69" s="1257"/>
      <c r="E69" s="1257"/>
      <c r="F69" s="1257"/>
      <c r="G69" s="1257"/>
      <c r="H69" s="1257"/>
      <c r="I69" s="1257"/>
      <c r="J69" s="1257"/>
      <c r="K69" s="1257"/>
      <c r="L69" s="1257"/>
      <c r="M69" s="1257"/>
      <c r="N69" s="1257"/>
      <c r="O69" s="1257"/>
      <c r="P69" s="1257"/>
      <c r="Q69" s="1257"/>
      <c r="R69" s="1257"/>
      <c r="S69" s="1257"/>
      <c r="T69" s="1257"/>
      <c r="U69" s="1257"/>
      <c r="V69" s="1257"/>
      <c r="W69" s="1257"/>
      <c r="X69" s="1257"/>
    </row>
    <row r="70" spans="2:32" ht="18" customHeight="1" x14ac:dyDescent="0.15">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c r="AD70" s="101" t="s">
        <v>734</v>
      </c>
    </row>
    <row r="71" spans="2:32" ht="18" customHeight="1" x14ac:dyDescent="0.15">
      <c r="C71" s="1241"/>
      <c r="D71" s="1241"/>
      <c r="E71" s="1241"/>
      <c r="F71" s="1241"/>
      <c r="G71" s="1241"/>
      <c r="H71" s="1241"/>
      <c r="I71" s="1241"/>
      <c r="J71" s="1241"/>
      <c r="K71" s="1241"/>
      <c r="L71" s="1241"/>
      <c r="M71" s="1241"/>
      <c r="N71" s="1241"/>
      <c r="O71" s="1241"/>
      <c r="P71" s="1241"/>
      <c r="Q71" s="1241"/>
      <c r="R71" s="1241"/>
      <c r="S71" s="1241"/>
      <c r="T71" s="1241"/>
      <c r="U71" s="1241"/>
      <c r="V71" s="1241"/>
      <c r="W71" s="1241"/>
      <c r="X71" s="1241"/>
      <c r="AE71" s="101" t="s">
        <v>733</v>
      </c>
      <c r="AF71" s="406">
        <f>IF(計画概要１!W64&gt;=1,計画概要１!W64,計画概要１!W70)</f>
        <v>0</v>
      </c>
    </row>
    <row r="72" spans="2:32" ht="26.25" customHeight="1" x14ac:dyDescent="0.15">
      <c r="B72" s="1258" t="s">
        <v>643</v>
      </c>
      <c r="C72" s="1258"/>
      <c r="D72" s="1258"/>
      <c r="E72" s="1258"/>
      <c r="F72" s="1258"/>
      <c r="G72" s="1258"/>
      <c r="H72" s="1258"/>
      <c r="I72" s="1258"/>
      <c r="J72" s="1258"/>
      <c r="K72" s="1258"/>
      <c r="L72" s="1258"/>
      <c r="M72" s="1258"/>
      <c r="N72" s="1258"/>
      <c r="O72" s="1258"/>
      <c r="P72" s="1258"/>
      <c r="Q72" s="1258"/>
      <c r="R72" s="1258"/>
      <c r="S72" s="1258"/>
      <c r="T72" s="1258"/>
      <c r="U72" s="1258"/>
      <c r="V72" s="1258"/>
      <c r="W72" s="1258"/>
      <c r="X72" s="1258"/>
      <c r="AD72" s="399" t="s">
        <v>732</v>
      </c>
      <c r="AE72" s="399" t="s">
        <v>731</v>
      </c>
      <c r="AF72" s="398" t="s">
        <v>730</v>
      </c>
    </row>
    <row r="73" spans="2:32" ht="26.25" customHeight="1" x14ac:dyDescent="0.15">
      <c r="B73" s="402"/>
      <c r="C73" s="1259" t="s">
        <v>729</v>
      </c>
      <c r="D73" s="1259"/>
      <c r="E73" s="1259"/>
      <c r="F73" s="397">
        <f>AF71</f>
        <v>0</v>
      </c>
      <c r="G73" s="396"/>
      <c r="H73" s="1260" t="s">
        <v>728</v>
      </c>
      <c r="I73" s="1260"/>
      <c r="J73" s="1260"/>
      <c r="K73" s="1260"/>
      <c r="L73" s="1260"/>
      <c r="M73" s="1260"/>
      <c r="N73" s="1260"/>
      <c r="O73" s="1260"/>
      <c r="P73" s="1260"/>
      <c r="Q73" s="1260"/>
      <c r="R73" s="395" t="str">
        <f>IFERROR(VLOOKUP("〇",AD73:AF89,3,FALSE),"\")</f>
        <v>\</v>
      </c>
      <c r="S73" s="102"/>
      <c r="T73" s="402"/>
      <c r="U73" s="402"/>
      <c r="V73" s="402"/>
      <c r="W73" s="402"/>
      <c r="X73" s="402"/>
      <c r="AD73" s="405" t="str">
        <f>IF(AF71=AE73,"〇","")</f>
        <v/>
      </c>
      <c r="AE73" s="394">
        <v>20</v>
      </c>
      <c r="AF73" s="405">
        <v>4824823</v>
      </c>
    </row>
    <row r="74" spans="2:32" ht="20.100000000000001" customHeight="1" x14ac:dyDescent="0.15">
      <c r="C74" s="129"/>
      <c r="D74" s="130"/>
      <c r="E74" s="130"/>
      <c r="F74" s="130"/>
      <c r="G74" s="130"/>
      <c r="H74" s="1097" t="s">
        <v>534</v>
      </c>
      <c r="I74" s="1098"/>
      <c r="J74" s="1098"/>
      <c r="K74" s="1098"/>
      <c r="L74" s="1098"/>
      <c r="M74" s="1098"/>
      <c r="N74" s="1098"/>
      <c r="O74" s="1099"/>
      <c r="P74" s="1100" t="s">
        <v>536</v>
      </c>
      <c r="Q74" s="1100"/>
      <c r="R74" s="1100"/>
      <c r="S74" s="1100"/>
      <c r="T74" s="1100"/>
      <c r="U74" s="1100"/>
      <c r="V74" s="1100"/>
      <c r="W74" s="1100"/>
      <c r="X74" s="1101"/>
      <c r="AD74" s="405" t="str">
        <f>IF(AND(AF71&gt;20, AF71&lt;30), "〇", "")</f>
        <v/>
      </c>
      <c r="AE74" s="404" t="s">
        <v>736</v>
      </c>
      <c r="AF74" s="393" t="str">
        <f>IF(AD74="〇",((AF75-AF73)/10*(AF71-AE73))+AF73,"")</f>
        <v/>
      </c>
    </row>
    <row r="75" spans="2:32" ht="20.100000000000001" customHeight="1" x14ac:dyDescent="0.15">
      <c r="C75" s="1216" t="s">
        <v>564</v>
      </c>
      <c r="D75" s="1217"/>
      <c r="E75" s="1217"/>
      <c r="F75" s="1217"/>
      <c r="G75" s="1217"/>
      <c r="H75" s="1220"/>
      <c r="I75" s="1221"/>
      <c r="J75" s="1221"/>
      <c r="K75" s="1221"/>
      <c r="L75" s="1221"/>
      <c r="M75" s="1221"/>
      <c r="N75" s="1221"/>
      <c r="O75" s="1222"/>
      <c r="P75" s="1251"/>
      <c r="Q75" s="1251"/>
      <c r="R75" s="1251"/>
      <c r="S75" s="1251"/>
      <c r="T75" s="1251"/>
      <c r="U75" s="1251"/>
      <c r="V75" s="1251"/>
      <c r="W75" s="1251"/>
      <c r="X75" s="1252"/>
      <c r="AD75" s="405" t="str">
        <f>IF(AF71=AE75,"〇","")</f>
        <v/>
      </c>
      <c r="AE75" s="394">
        <v>30</v>
      </c>
      <c r="AF75" s="405">
        <v>5514656</v>
      </c>
    </row>
    <row r="76" spans="2:32" ht="20.100000000000001" customHeight="1" x14ac:dyDescent="0.15">
      <c r="C76" s="1097" t="s">
        <v>565</v>
      </c>
      <c r="D76" s="1098"/>
      <c r="E76" s="1098"/>
      <c r="F76" s="1098"/>
      <c r="G76" s="1099"/>
      <c r="H76" s="1225"/>
      <c r="I76" s="1225"/>
      <c r="J76" s="1225"/>
      <c r="K76" s="1225"/>
      <c r="L76" s="1225"/>
      <c r="M76" s="1225"/>
      <c r="N76" s="1225"/>
      <c r="O76" s="1225"/>
      <c r="P76" s="1251"/>
      <c r="Q76" s="1251"/>
      <c r="R76" s="1251"/>
      <c r="S76" s="1251"/>
      <c r="T76" s="1251"/>
      <c r="U76" s="1251"/>
      <c r="V76" s="1251"/>
      <c r="W76" s="1251"/>
      <c r="X76" s="1252"/>
      <c r="AD76" s="403" t="str">
        <f>IF(AND(AF71&gt;30, AF71&lt;40), "〇", "")</f>
        <v/>
      </c>
      <c r="AE76" s="404" t="s">
        <v>735</v>
      </c>
      <c r="AF76" s="393" t="str">
        <f>IF(AD76="〇",((AF77-AF75)/10*(AF71-AE75))+AF75,"")</f>
        <v/>
      </c>
    </row>
    <row r="77" spans="2:32" ht="20.100000000000001" customHeight="1" thickBot="1" x14ac:dyDescent="0.2">
      <c r="C77" s="1218" t="s">
        <v>566</v>
      </c>
      <c r="D77" s="1219"/>
      <c r="E77" s="1219"/>
      <c r="F77" s="1219"/>
      <c r="G77" s="1219"/>
      <c r="H77" s="1081"/>
      <c r="I77" s="1081"/>
      <c r="J77" s="1081"/>
      <c r="K77" s="1081"/>
      <c r="L77" s="1081"/>
      <c r="M77" s="1081"/>
      <c r="N77" s="1081"/>
      <c r="O77" s="1081"/>
      <c r="P77" s="1187"/>
      <c r="Q77" s="1187"/>
      <c r="R77" s="1187"/>
      <c r="S77" s="1187"/>
      <c r="T77" s="1187"/>
      <c r="U77" s="1187"/>
      <c r="V77" s="1187"/>
      <c r="W77" s="1187"/>
      <c r="X77" s="1188"/>
      <c r="AD77" s="403" t="str">
        <f>IF(AF71=AE77,"〇","")</f>
        <v/>
      </c>
      <c r="AE77" s="394">
        <v>40</v>
      </c>
      <c r="AF77" s="393">
        <v>6657617</v>
      </c>
    </row>
    <row r="78" spans="2:32" ht="20.100000000000001" customHeight="1" thickTop="1" x14ac:dyDescent="0.15">
      <c r="C78" s="1261" t="s">
        <v>232</v>
      </c>
      <c r="D78" s="1262"/>
      <c r="E78" s="1262"/>
      <c r="F78" s="1262"/>
      <c r="G78" s="1262"/>
      <c r="H78" s="1090">
        <f>SUM(H75:O77)</f>
        <v>0</v>
      </c>
      <c r="I78" s="1090"/>
      <c r="J78" s="1090"/>
      <c r="K78" s="1090"/>
      <c r="L78" s="1090"/>
      <c r="M78" s="1090"/>
      <c r="N78" s="1090"/>
      <c r="O78" s="1090"/>
      <c r="P78" s="1263"/>
      <c r="Q78" s="1263"/>
      <c r="R78" s="1263"/>
      <c r="S78" s="1263"/>
      <c r="T78" s="1263"/>
      <c r="U78" s="1263"/>
      <c r="V78" s="1263"/>
      <c r="W78" s="1263"/>
      <c r="X78" s="1263"/>
      <c r="AD78" s="400" t="str">
        <f>IF(AND(AF71&gt;40, AF71&lt;50), "〇", "")</f>
        <v/>
      </c>
      <c r="AE78" s="394" t="s">
        <v>727</v>
      </c>
      <c r="AF78" s="393" t="str">
        <f>IF(AD78="〇",((AF79-AF77)/10*(AF71-AE77))+AF77,"")</f>
        <v/>
      </c>
    </row>
    <row r="79" spans="2:32" ht="23.25" customHeight="1" x14ac:dyDescent="0.15">
      <c r="C79" s="1264" t="s">
        <v>602</v>
      </c>
      <c r="D79" s="1265"/>
      <c r="E79" s="1265"/>
      <c r="F79" s="1265"/>
      <c r="G79" s="1265"/>
      <c r="H79" s="1265"/>
      <c r="I79" s="1265"/>
      <c r="J79" s="1265"/>
      <c r="K79" s="1265"/>
      <c r="L79" s="1265"/>
      <c r="M79" s="1265"/>
      <c r="N79" s="1265"/>
      <c r="O79" s="1265"/>
      <c r="P79" s="1265"/>
      <c r="Q79" s="1265"/>
      <c r="R79" s="1265"/>
      <c r="S79" s="1265"/>
      <c r="T79" s="1265"/>
      <c r="U79" s="1265"/>
      <c r="V79" s="1265"/>
      <c r="W79" s="1265"/>
      <c r="X79" s="1265"/>
      <c r="AD79" s="400" t="str">
        <f>IF(AF71=AE79,"〇","")</f>
        <v/>
      </c>
      <c r="AE79" s="394">
        <v>50</v>
      </c>
      <c r="AF79" s="393">
        <v>7994383</v>
      </c>
    </row>
    <row r="80" spans="2:32" ht="23.25" customHeight="1" x14ac:dyDescent="0.15">
      <c r="C80" s="1212"/>
      <c r="D80" s="1212"/>
      <c r="E80" s="1212"/>
      <c r="F80" s="1212"/>
      <c r="G80" s="1212"/>
      <c r="H80" s="1212"/>
      <c r="I80" s="1212"/>
      <c r="J80" s="1212"/>
      <c r="K80" s="1212"/>
      <c r="L80" s="1212"/>
      <c r="M80" s="1212"/>
      <c r="N80" s="1212"/>
      <c r="O80" s="1212"/>
      <c r="P80" s="1212"/>
      <c r="Q80" s="1212"/>
      <c r="R80" s="1212"/>
      <c r="S80" s="1212"/>
      <c r="T80" s="1212"/>
      <c r="U80" s="1212"/>
      <c r="V80" s="1212"/>
      <c r="W80" s="1212"/>
      <c r="X80" s="1212"/>
      <c r="AD80" s="400" t="str">
        <f>IF(AND(AF71&gt;50, AF71&lt;60), "〇", "")</f>
        <v/>
      </c>
      <c r="AE80" s="394" t="s">
        <v>726</v>
      </c>
      <c r="AF80" s="393" t="str">
        <f>IF(AD80="〇",((AF81-AF79)/10*(AF71-AE79))+AF79,"")</f>
        <v/>
      </c>
    </row>
    <row r="81" spans="2:32" ht="23.25" customHeight="1" x14ac:dyDescent="0.15">
      <c r="C81" s="1212"/>
      <c r="D81" s="1212"/>
      <c r="E81" s="1212"/>
      <c r="F81" s="1212"/>
      <c r="G81" s="1212"/>
      <c r="H81" s="1212"/>
      <c r="I81" s="1212"/>
      <c r="J81" s="1212"/>
      <c r="K81" s="1212"/>
      <c r="L81" s="1212"/>
      <c r="M81" s="1212"/>
      <c r="N81" s="1212"/>
      <c r="O81" s="1212"/>
      <c r="P81" s="1212"/>
      <c r="Q81" s="1212"/>
      <c r="R81" s="1212"/>
      <c r="S81" s="1212"/>
      <c r="T81" s="1212"/>
      <c r="U81" s="1212"/>
      <c r="V81" s="1212"/>
      <c r="W81" s="1212"/>
      <c r="X81" s="1212"/>
      <c r="AD81" s="400" t="str">
        <f>IF(AF71=AE81,"〇","")</f>
        <v/>
      </c>
      <c r="AE81" s="394">
        <v>60</v>
      </c>
      <c r="AF81" s="393">
        <v>8598757</v>
      </c>
    </row>
    <row r="82" spans="2:32" ht="18" customHeight="1" x14ac:dyDescent="0.15">
      <c r="B82" s="100" t="s">
        <v>586</v>
      </c>
      <c r="AD82" s="400" t="str">
        <f>IF(AND(AF71&gt;60, AF71&lt;70), "〇", "")</f>
        <v/>
      </c>
      <c r="AE82" s="394" t="s">
        <v>725</v>
      </c>
      <c r="AF82" s="393" t="str">
        <f>IF(AD82="〇",((AF83-AF81)/10*(AF71-AE81))+AF81,"")</f>
        <v/>
      </c>
    </row>
    <row r="83" spans="2:32" ht="18" customHeight="1" x14ac:dyDescent="0.15">
      <c r="C83" s="100" t="s">
        <v>600</v>
      </c>
      <c r="AD83" s="400" t="str">
        <f>IF(AF71=AE83,"〇","")</f>
        <v/>
      </c>
      <c r="AE83" s="394">
        <v>70</v>
      </c>
      <c r="AF83" s="393">
        <v>9302290</v>
      </c>
    </row>
    <row r="84" spans="2:32" ht="20.100000000000001" customHeight="1" x14ac:dyDescent="0.15">
      <c r="C84" s="129"/>
      <c r="D84" s="130"/>
      <c r="E84" s="130"/>
      <c r="F84" s="130"/>
      <c r="G84" s="130"/>
      <c r="H84" s="1097" t="s">
        <v>587</v>
      </c>
      <c r="I84" s="1098"/>
      <c r="J84" s="1098"/>
      <c r="K84" s="1098"/>
      <c r="L84" s="1098"/>
      <c r="M84" s="1098"/>
      <c r="N84" s="1098"/>
      <c r="O84" s="1099"/>
      <c r="P84" s="1100" t="s">
        <v>536</v>
      </c>
      <c r="Q84" s="1100"/>
      <c r="R84" s="1100"/>
      <c r="S84" s="1100"/>
      <c r="T84" s="1100"/>
      <c r="U84" s="1100"/>
      <c r="V84" s="1100"/>
      <c r="W84" s="1100"/>
      <c r="X84" s="1101"/>
      <c r="AD84" s="400" t="str">
        <f>IF(AND(AF71&gt;70, AF71&lt;80), "〇", "")</f>
        <v/>
      </c>
      <c r="AE84" s="394" t="s">
        <v>724</v>
      </c>
      <c r="AF84" s="393" t="str">
        <f>IF(AD84="〇",((AF85-AF83)/10*(AF71-AE83))+AF83,"")</f>
        <v/>
      </c>
    </row>
    <row r="85" spans="2:32" ht="20.100000000000001" customHeight="1" x14ac:dyDescent="0.15">
      <c r="C85" s="1216" t="s">
        <v>558</v>
      </c>
      <c r="D85" s="1217"/>
      <c r="E85" s="1217"/>
      <c r="F85" s="1217"/>
      <c r="G85" s="1217"/>
      <c r="H85" s="1220"/>
      <c r="I85" s="1221"/>
      <c r="J85" s="1221"/>
      <c r="K85" s="1221"/>
      <c r="L85" s="1221"/>
      <c r="M85" s="1221"/>
      <c r="N85" s="1221"/>
      <c r="O85" s="1222"/>
      <c r="P85" s="1223"/>
      <c r="Q85" s="1223"/>
      <c r="R85" s="1223"/>
      <c r="S85" s="1223"/>
      <c r="T85" s="1223"/>
      <c r="U85" s="1223"/>
      <c r="V85" s="1223"/>
      <c r="W85" s="1223"/>
      <c r="X85" s="1224"/>
      <c r="AD85" s="400" t="str">
        <f>IF(AF71=AE85,"〇","")</f>
        <v/>
      </c>
      <c r="AE85" s="394">
        <v>80</v>
      </c>
      <c r="AF85" s="393">
        <v>10234210</v>
      </c>
    </row>
    <row r="86" spans="2:32" ht="20.100000000000001" customHeight="1" thickBot="1" x14ac:dyDescent="0.2">
      <c r="C86" s="1266" t="s">
        <v>219</v>
      </c>
      <c r="D86" s="1267"/>
      <c r="E86" s="1267"/>
      <c r="F86" s="1267"/>
      <c r="G86" s="1268"/>
      <c r="H86" s="1225"/>
      <c r="I86" s="1225"/>
      <c r="J86" s="1225"/>
      <c r="K86" s="1225"/>
      <c r="L86" s="1225"/>
      <c r="M86" s="1225"/>
      <c r="N86" s="1225"/>
      <c r="O86" s="1225"/>
      <c r="P86" s="1223"/>
      <c r="Q86" s="1223"/>
      <c r="R86" s="1223"/>
      <c r="S86" s="1223"/>
      <c r="T86" s="1223"/>
      <c r="U86" s="1223"/>
      <c r="V86" s="1223"/>
      <c r="W86" s="1223"/>
      <c r="X86" s="1224"/>
      <c r="AD86" s="400" t="str">
        <f>IF(AND(AF71&gt;80, AF71&lt;90), "〇", "")</f>
        <v/>
      </c>
      <c r="AE86" s="394" t="s">
        <v>723</v>
      </c>
      <c r="AF86" s="393" t="str">
        <f>IF(AD86="〇",((AF87-AF85)/10*(AF71-AE85))+AF85,"")</f>
        <v/>
      </c>
    </row>
    <row r="87" spans="2:32" ht="20.100000000000001" customHeight="1" thickTop="1" x14ac:dyDescent="0.15">
      <c r="C87" s="1271" t="s">
        <v>599</v>
      </c>
      <c r="D87" s="1272"/>
      <c r="E87" s="1272"/>
      <c r="F87" s="1272"/>
      <c r="G87" s="1272"/>
      <c r="H87" s="1273">
        <f>SUM(H85:O86)</f>
        <v>0</v>
      </c>
      <c r="I87" s="1273"/>
      <c r="J87" s="1273"/>
      <c r="K87" s="1273"/>
      <c r="L87" s="1273"/>
      <c r="M87" s="1273"/>
      <c r="N87" s="1273"/>
      <c r="O87" s="1273"/>
      <c r="P87" s="1274"/>
      <c r="Q87" s="1274"/>
      <c r="R87" s="1274"/>
      <c r="S87" s="1274"/>
      <c r="T87" s="1274"/>
      <c r="U87" s="1274"/>
      <c r="V87" s="1274"/>
      <c r="W87" s="1274"/>
      <c r="X87" s="1274"/>
      <c r="AD87" s="400" t="str">
        <f>IF(AF71=AE87,"〇","")</f>
        <v/>
      </c>
      <c r="AE87" s="394">
        <v>90</v>
      </c>
      <c r="AF87" s="393">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5" t="str">
        <f>IF(AND(AF71&gt;90, AF71&lt;100), "〇", "")</f>
        <v/>
      </c>
      <c r="AE88" s="394" t="s">
        <v>751</v>
      </c>
      <c r="AF88" s="393"/>
    </row>
    <row r="89" spans="2:32" ht="18" customHeight="1" x14ac:dyDescent="0.15">
      <c r="C89" s="127" t="s">
        <v>588</v>
      </c>
      <c r="D89" s="128"/>
      <c r="E89" s="128"/>
      <c r="F89" s="128"/>
      <c r="G89" s="128"/>
      <c r="H89" s="128"/>
      <c r="I89" s="128"/>
      <c r="J89" s="128"/>
      <c r="K89" s="128"/>
      <c r="L89" s="128"/>
      <c r="M89" s="128"/>
      <c r="N89" s="128"/>
      <c r="O89" s="128"/>
      <c r="P89" s="128"/>
      <c r="Q89" s="128"/>
      <c r="R89" s="128"/>
      <c r="S89" s="128"/>
      <c r="T89" s="128"/>
      <c r="U89" s="128"/>
      <c r="V89" s="128"/>
      <c r="W89" s="128"/>
      <c r="X89" s="128"/>
      <c r="AD89" s="415" t="str">
        <f>IF(AF71=AE89,"〇","")</f>
        <v/>
      </c>
      <c r="AE89" s="394" t="s">
        <v>752</v>
      </c>
      <c r="AF89" s="393">
        <v>11312724</v>
      </c>
    </row>
    <row r="90" spans="2:32" ht="18" customHeight="1" x14ac:dyDescent="0.15">
      <c r="C90" s="128"/>
      <c r="D90" s="128" t="s">
        <v>589</v>
      </c>
      <c r="E90" s="128"/>
      <c r="F90" s="128"/>
      <c r="G90" s="128"/>
      <c r="H90" s="128"/>
      <c r="I90" s="1269"/>
      <c r="J90" s="1269"/>
      <c r="K90" s="1269"/>
      <c r="L90" s="1269"/>
      <c r="M90" s="1269"/>
      <c r="N90" s="128"/>
      <c r="O90" s="128"/>
      <c r="P90" s="128"/>
      <c r="Q90" s="128"/>
      <c r="R90" s="128"/>
      <c r="S90" s="128"/>
      <c r="T90" s="128"/>
      <c r="U90" s="128"/>
      <c r="V90" s="128"/>
      <c r="W90" s="128"/>
      <c r="X90" s="128"/>
    </row>
    <row r="91" spans="2:32" ht="20.100000000000001" customHeight="1" x14ac:dyDescent="0.15">
      <c r="C91" s="1270" t="s">
        <v>576</v>
      </c>
      <c r="D91" s="1270"/>
      <c r="E91" s="1270"/>
      <c r="F91" s="1270"/>
      <c r="G91" s="1270"/>
      <c r="H91" s="1270"/>
      <c r="I91" s="1270"/>
      <c r="J91" s="1270"/>
      <c r="K91" s="1270"/>
      <c r="L91" s="1270" t="s">
        <v>577</v>
      </c>
      <c r="M91" s="1270"/>
      <c r="N91" s="1270"/>
      <c r="O91" s="1270"/>
      <c r="P91" s="1270"/>
      <c r="Q91" s="1270" t="s">
        <v>578</v>
      </c>
      <c r="R91" s="1270"/>
      <c r="S91" s="1270"/>
      <c r="T91" s="1270"/>
      <c r="U91" s="1270" t="s">
        <v>579</v>
      </c>
      <c r="V91" s="1270"/>
      <c r="W91" s="1270"/>
      <c r="X91" s="1270"/>
    </row>
    <row r="92" spans="2:32" ht="20.100000000000001" customHeight="1" x14ac:dyDescent="0.15">
      <c r="C92" s="1079" t="s">
        <v>641</v>
      </c>
      <c r="D92" s="1079"/>
      <c r="E92" s="1079"/>
      <c r="F92" s="1079"/>
      <c r="G92" s="1079"/>
      <c r="H92" s="1079"/>
      <c r="I92" s="1079"/>
      <c r="J92" s="1079"/>
      <c r="K92" s="1079"/>
      <c r="L92" s="1079"/>
      <c r="M92" s="1079"/>
      <c r="N92" s="1079"/>
      <c r="O92" s="1079"/>
      <c r="P92" s="1079"/>
      <c r="Q92" s="1247"/>
      <c r="R92" s="1247"/>
      <c r="S92" s="1247"/>
      <c r="T92" s="1247"/>
      <c r="U92" s="1246"/>
      <c r="V92" s="1246"/>
      <c r="W92" s="1246"/>
      <c r="X92" s="1246"/>
    </row>
    <row r="93" spans="2:32" ht="39.75" customHeight="1" x14ac:dyDescent="0.15">
      <c r="C93" s="1278" t="s">
        <v>634</v>
      </c>
      <c r="D93" s="1278"/>
      <c r="E93" s="1278"/>
      <c r="F93" s="1278"/>
      <c r="G93" s="1278"/>
      <c r="H93" s="1278"/>
      <c r="I93" s="1278"/>
      <c r="J93" s="1278"/>
      <c r="K93" s="1278"/>
      <c r="L93" s="1278"/>
      <c r="M93" s="1278"/>
      <c r="N93" s="1278"/>
      <c r="O93" s="1278"/>
      <c r="P93" s="1278"/>
      <c r="Q93" s="1247"/>
      <c r="R93" s="1247"/>
      <c r="S93" s="1247"/>
      <c r="T93" s="1247"/>
      <c r="U93" s="1246"/>
      <c r="V93" s="1246"/>
      <c r="W93" s="1246"/>
      <c r="X93" s="1246"/>
    </row>
    <row r="94" spans="2:32" ht="20.100000000000001" customHeight="1" x14ac:dyDescent="0.15">
      <c r="C94" s="1270" t="s">
        <v>592</v>
      </c>
      <c r="D94" s="1079"/>
      <c r="E94" s="1276"/>
      <c r="F94" s="1276"/>
      <c r="G94" s="1230"/>
      <c r="H94" s="1230"/>
      <c r="I94" s="1230"/>
      <c r="J94" s="1230"/>
      <c r="K94" s="1230"/>
      <c r="L94" s="1230"/>
      <c r="M94" s="1230"/>
      <c r="N94" s="1230"/>
      <c r="O94" s="1230"/>
      <c r="P94" s="1230"/>
      <c r="Q94" s="1239"/>
      <c r="R94" s="1239"/>
      <c r="S94" s="1239"/>
      <c r="T94" s="1239"/>
      <c r="U94" s="1247"/>
      <c r="V94" s="1247"/>
      <c r="W94" s="1247"/>
      <c r="X94" s="1247"/>
    </row>
    <row r="95" spans="2:32" ht="20.100000000000001" customHeight="1" x14ac:dyDescent="0.15">
      <c r="C95" s="1079"/>
      <c r="D95" s="1079"/>
      <c r="E95" s="1277" t="s">
        <v>581</v>
      </c>
      <c r="F95" s="1277"/>
      <c r="G95" s="1230"/>
      <c r="H95" s="1230"/>
      <c r="I95" s="1230"/>
      <c r="J95" s="1230"/>
      <c r="K95" s="1230"/>
      <c r="L95" s="1230"/>
      <c r="M95" s="1230"/>
      <c r="N95" s="1230"/>
      <c r="O95" s="1230"/>
      <c r="P95" s="1230"/>
      <c r="Q95" s="1239"/>
      <c r="R95" s="1239"/>
      <c r="S95" s="1239"/>
      <c r="T95" s="1239"/>
      <c r="U95" s="1247"/>
      <c r="V95" s="1247"/>
      <c r="W95" s="1247"/>
      <c r="X95" s="1247"/>
    </row>
    <row r="96" spans="2:32" ht="20.100000000000001" customHeight="1" x14ac:dyDescent="0.15">
      <c r="C96" s="1079"/>
      <c r="D96" s="1079"/>
      <c r="E96" s="1275" t="s">
        <v>582</v>
      </c>
      <c r="F96" s="1275"/>
      <c r="G96" s="1230"/>
      <c r="H96" s="1230"/>
      <c r="I96" s="1230"/>
      <c r="J96" s="1230"/>
      <c r="K96" s="1230"/>
      <c r="L96" s="1230"/>
      <c r="M96" s="1230"/>
      <c r="N96" s="1230"/>
      <c r="O96" s="1230"/>
      <c r="P96" s="1230"/>
      <c r="Q96" s="1239"/>
      <c r="R96" s="1239"/>
      <c r="S96" s="1239"/>
      <c r="T96" s="1239"/>
      <c r="U96" s="1247"/>
      <c r="V96" s="1247"/>
      <c r="W96" s="1247"/>
      <c r="X96" s="1247"/>
    </row>
    <row r="97" spans="2:24" ht="20.100000000000001" customHeight="1" x14ac:dyDescent="0.15">
      <c r="C97" s="1079" t="s">
        <v>642</v>
      </c>
      <c r="D97" s="1079"/>
      <c r="E97" s="1079"/>
      <c r="F97" s="1079"/>
      <c r="G97" s="1079"/>
      <c r="H97" s="1079"/>
      <c r="I97" s="1079"/>
      <c r="J97" s="1079"/>
      <c r="K97" s="1079"/>
      <c r="L97" s="1230"/>
      <c r="M97" s="1230"/>
      <c r="N97" s="1230"/>
      <c r="O97" s="1230"/>
      <c r="P97" s="1230"/>
      <c r="Q97" s="1239"/>
      <c r="R97" s="1239"/>
      <c r="S97" s="1239"/>
      <c r="T97" s="1239"/>
      <c r="U97" s="1247"/>
      <c r="V97" s="1247"/>
      <c r="W97" s="1247"/>
      <c r="X97" s="1247"/>
    </row>
    <row r="98" spans="2:24" ht="20.100000000000001" customHeight="1" x14ac:dyDescent="0.15">
      <c r="C98" s="1079" t="s">
        <v>232</v>
      </c>
      <c r="D98" s="1079"/>
      <c r="E98" s="1079"/>
      <c r="F98" s="1079"/>
      <c r="G98" s="1079"/>
      <c r="H98" s="1079"/>
      <c r="I98" s="1079"/>
      <c r="J98" s="1079"/>
      <c r="K98" s="1079"/>
      <c r="L98" s="1079"/>
      <c r="M98" s="1079"/>
      <c r="N98" s="1079"/>
      <c r="O98" s="1079"/>
      <c r="P98" s="1079"/>
      <c r="Q98" s="1245">
        <f>SUM(Q92:T97)</f>
        <v>0</v>
      </c>
      <c r="R98" s="1245"/>
      <c r="S98" s="1245"/>
      <c r="T98" s="1245"/>
      <c r="U98" s="1246"/>
      <c r="V98" s="1246"/>
      <c r="W98" s="1246"/>
      <c r="X98" s="1246"/>
    </row>
    <row r="99" spans="2:24" ht="20.100000000000001" customHeight="1" x14ac:dyDescent="0.15">
      <c r="C99" s="1270" t="s">
        <v>585</v>
      </c>
      <c r="D99" s="1079"/>
      <c r="E99" s="1276" t="s">
        <v>583</v>
      </c>
      <c r="F99" s="1276"/>
      <c r="G99" s="1230"/>
      <c r="H99" s="1230"/>
      <c r="I99" s="1230"/>
      <c r="J99" s="1230"/>
      <c r="K99" s="1230"/>
      <c r="L99" s="1230"/>
      <c r="M99" s="1230"/>
      <c r="N99" s="1230"/>
      <c r="O99" s="1230"/>
      <c r="P99" s="1230"/>
      <c r="Q99" s="1239"/>
      <c r="R99" s="1239"/>
      <c r="S99" s="1239"/>
      <c r="T99" s="1239"/>
      <c r="U99" s="1247"/>
      <c r="V99" s="1247"/>
      <c r="W99" s="1247"/>
      <c r="X99" s="1247"/>
    </row>
    <row r="100" spans="2:24" ht="20.100000000000001" customHeight="1" x14ac:dyDescent="0.15">
      <c r="C100" s="1079"/>
      <c r="D100" s="1079"/>
      <c r="E100" s="1275" t="s">
        <v>582</v>
      </c>
      <c r="F100" s="1275"/>
      <c r="G100" s="1230"/>
      <c r="H100" s="1230"/>
      <c r="I100" s="1230"/>
      <c r="J100" s="1230"/>
      <c r="K100" s="1230"/>
      <c r="L100" s="1230"/>
      <c r="M100" s="1230"/>
      <c r="N100" s="1230"/>
      <c r="O100" s="1230"/>
      <c r="P100" s="1230"/>
      <c r="Q100" s="1279"/>
      <c r="R100" s="1280"/>
      <c r="S100" s="1280"/>
      <c r="T100" s="1281"/>
      <c r="U100" s="1279"/>
      <c r="V100" s="1280"/>
      <c r="W100" s="1280"/>
      <c r="X100" s="1281"/>
    </row>
    <row r="101" spans="2:24" ht="18" customHeight="1" x14ac:dyDescent="0.15">
      <c r="C101" s="1264" t="s">
        <v>593</v>
      </c>
      <c r="D101" s="1265"/>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row>
    <row r="102" spans="2:24" ht="18" customHeight="1" x14ac:dyDescent="0.15">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c r="W102" s="1212"/>
      <c r="X102" s="1212"/>
    </row>
    <row r="103" spans="2:24" ht="18" customHeight="1" x14ac:dyDescent="0.15">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c r="W103" s="1212"/>
      <c r="X103" s="1212"/>
    </row>
    <row r="104" spans="2:24" ht="36" customHeight="1" x14ac:dyDescent="0.15">
      <c r="B104" s="1258" t="s">
        <v>644</v>
      </c>
      <c r="C104" s="1258"/>
      <c r="D104" s="1258"/>
      <c r="E104" s="1258"/>
      <c r="F104" s="1258"/>
      <c r="G104" s="1258"/>
      <c r="H104" s="1258"/>
      <c r="I104" s="1258"/>
      <c r="J104" s="1258"/>
      <c r="K104" s="1258"/>
      <c r="L104" s="1258"/>
      <c r="M104" s="1258"/>
      <c r="N104" s="1258"/>
      <c r="O104" s="1258"/>
      <c r="P104" s="1258"/>
      <c r="Q104" s="1258"/>
      <c r="R104" s="1258"/>
      <c r="S104" s="1258"/>
      <c r="T104" s="1258"/>
      <c r="U104" s="1258"/>
      <c r="V104" s="1258"/>
      <c r="W104" s="1258"/>
      <c r="X104" s="1258"/>
    </row>
    <row r="105" spans="2:24" ht="18" customHeight="1" x14ac:dyDescent="0.15">
      <c r="C105" s="100" t="s">
        <v>594</v>
      </c>
    </row>
    <row r="106" spans="2:24" ht="20.100000000000001" customHeight="1" x14ac:dyDescent="0.15">
      <c r="C106" s="1097"/>
      <c r="D106" s="1098"/>
      <c r="E106" s="1098"/>
      <c r="F106" s="1098"/>
      <c r="G106" s="1098"/>
      <c r="H106" s="1098"/>
      <c r="I106" s="1098"/>
      <c r="J106" s="1098"/>
      <c r="K106" s="1098"/>
      <c r="L106" s="1098"/>
      <c r="M106" s="1098"/>
      <c r="N106" s="1100" t="s">
        <v>587</v>
      </c>
      <c r="O106" s="1100"/>
      <c r="P106" s="1100"/>
      <c r="Q106" s="1100"/>
      <c r="R106" s="1100"/>
      <c r="S106" s="1100"/>
      <c r="T106" s="1100" t="s">
        <v>536</v>
      </c>
      <c r="U106" s="1100"/>
      <c r="V106" s="1100"/>
      <c r="W106" s="1100"/>
      <c r="X106" s="1101"/>
    </row>
    <row r="107" spans="2:24" ht="23.1" customHeight="1" x14ac:dyDescent="0.15">
      <c r="C107" s="1097" t="s">
        <v>598</v>
      </c>
      <c r="D107" s="1098"/>
      <c r="E107" s="1098"/>
      <c r="F107" s="1098"/>
      <c r="G107" s="1098"/>
      <c r="H107" s="1098"/>
      <c r="I107" s="1098"/>
      <c r="J107" s="1098"/>
      <c r="K107" s="1098"/>
      <c r="L107" s="1098"/>
      <c r="M107" s="1098"/>
      <c r="N107" s="1080"/>
      <c r="O107" s="1080"/>
      <c r="P107" s="1080"/>
      <c r="Q107" s="1080"/>
      <c r="R107" s="1080"/>
      <c r="S107" s="1080"/>
      <c r="T107" s="1230"/>
      <c r="U107" s="1230"/>
      <c r="V107" s="1230"/>
      <c r="W107" s="1230"/>
      <c r="X107" s="1230"/>
    </row>
    <row r="108" spans="2:24" ht="12" customHeight="1" x14ac:dyDescent="0.15">
      <c r="C108" s="1283" t="s">
        <v>595</v>
      </c>
      <c r="D108" s="1284"/>
      <c r="E108" s="1284"/>
      <c r="F108" s="1284"/>
      <c r="G108" s="1284"/>
      <c r="H108" s="1284"/>
      <c r="I108" s="1284"/>
      <c r="J108" s="1284"/>
      <c r="K108" s="1284"/>
      <c r="L108" s="1284"/>
      <c r="M108" s="1285"/>
      <c r="N108" s="1289"/>
      <c r="O108" s="1290"/>
      <c r="P108" s="1290"/>
      <c r="Q108" s="1290"/>
      <c r="R108" s="1290"/>
      <c r="S108" s="1291"/>
      <c r="T108" s="1295"/>
      <c r="U108" s="1223"/>
      <c r="V108" s="1223"/>
      <c r="W108" s="1223"/>
      <c r="X108" s="1224"/>
    </row>
    <row r="109" spans="2:24" ht="12" customHeight="1" thickBot="1" x14ac:dyDescent="0.2">
      <c r="C109" s="1286" t="s">
        <v>601</v>
      </c>
      <c r="D109" s="1287"/>
      <c r="E109" s="1287"/>
      <c r="F109" s="1287"/>
      <c r="G109" s="1287"/>
      <c r="H109" s="1287"/>
      <c r="I109" s="1287"/>
      <c r="J109" s="1287"/>
      <c r="K109" s="1287"/>
      <c r="L109" s="1287"/>
      <c r="M109" s="1288"/>
      <c r="N109" s="1292"/>
      <c r="O109" s="1293"/>
      <c r="P109" s="1293"/>
      <c r="Q109" s="1293"/>
      <c r="R109" s="1293"/>
      <c r="S109" s="1294"/>
      <c r="T109" s="1296"/>
      <c r="U109" s="1297"/>
      <c r="V109" s="1297"/>
      <c r="W109" s="1297"/>
      <c r="X109" s="1298"/>
    </row>
    <row r="110" spans="2:24" ht="20.100000000000001" customHeight="1" thickTop="1" x14ac:dyDescent="0.15">
      <c r="C110" s="1271" t="s">
        <v>232</v>
      </c>
      <c r="D110" s="1272"/>
      <c r="E110" s="1272"/>
      <c r="F110" s="1272"/>
      <c r="G110" s="1272"/>
      <c r="H110" s="1272"/>
      <c r="I110" s="1272"/>
      <c r="J110" s="1272"/>
      <c r="K110" s="1272"/>
      <c r="L110" s="1272"/>
      <c r="M110" s="1272"/>
      <c r="N110" s="1273">
        <f>SUM(N107:S108)</f>
        <v>0</v>
      </c>
      <c r="O110" s="1273"/>
      <c r="P110" s="1273"/>
      <c r="Q110" s="1273"/>
      <c r="R110" s="1273"/>
      <c r="S110" s="1273"/>
      <c r="T110" s="1282"/>
      <c r="U110" s="1282"/>
      <c r="V110" s="1282"/>
      <c r="W110" s="1282"/>
      <c r="X110" s="1282"/>
    </row>
    <row r="111" spans="2:24" ht="18" customHeight="1" x14ac:dyDescent="0.15">
      <c r="C111" s="401"/>
      <c r="D111" s="401"/>
      <c r="E111" s="401"/>
      <c r="F111" s="401"/>
      <c r="G111" s="401"/>
      <c r="H111" s="401"/>
      <c r="I111" s="401"/>
      <c r="J111" s="401"/>
      <c r="K111" s="134" t="str">
        <f>IF(H87=N107,"","年間賃借料額が「ア　年間賃借料内訳」と一致していません")</f>
        <v/>
      </c>
      <c r="L111" s="128"/>
      <c r="M111" s="401"/>
      <c r="N111" s="128"/>
      <c r="O111" s="135"/>
      <c r="P111" s="135"/>
      <c r="Q111" s="135"/>
      <c r="R111" s="135"/>
      <c r="S111" s="135"/>
      <c r="T111" s="136"/>
      <c r="U111" s="136"/>
      <c r="V111" s="136"/>
      <c r="W111" s="136"/>
      <c r="X111" s="136"/>
    </row>
    <row r="112" spans="2:24" ht="18" customHeight="1" x14ac:dyDescent="0.15">
      <c r="C112" s="1264" t="s">
        <v>603</v>
      </c>
      <c r="D112" s="1264"/>
      <c r="E112" s="1264"/>
      <c r="F112" s="1264"/>
      <c r="G112" s="1264"/>
      <c r="H112" s="1264"/>
      <c r="I112" s="1264"/>
      <c r="J112" s="1264"/>
      <c r="K112" s="1264"/>
      <c r="L112" s="1264"/>
      <c r="M112" s="1264"/>
      <c r="N112" s="1264"/>
      <c r="O112" s="1264"/>
      <c r="P112" s="1264"/>
      <c r="Q112" s="1264"/>
      <c r="R112" s="1264"/>
      <c r="S112" s="1264"/>
      <c r="T112" s="1264"/>
      <c r="U112" s="1264"/>
      <c r="V112" s="1264"/>
      <c r="W112" s="1264"/>
      <c r="X112" s="1264"/>
    </row>
    <row r="113" spans="3:24" ht="18" customHeight="1" x14ac:dyDescent="0.15">
      <c r="C113" s="1264"/>
      <c r="D113" s="1264"/>
      <c r="E113" s="1264"/>
      <c r="F113" s="1264"/>
      <c r="G113" s="1264"/>
      <c r="H113" s="1264"/>
      <c r="I113" s="1264"/>
      <c r="J113" s="1264"/>
      <c r="K113" s="1264"/>
      <c r="L113" s="1264"/>
      <c r="M113" s="1264"/>
      <c r="N113" s="1264"/>
      <c r="O113" s="1264"/>
      <c r="P113" s="1264"/>
      <c r="Q113" s="1264"/>
      <c r="R113" s="1264"/>
      <c r="S113" s="1264"/>
      <c r="T113" s="1264"/>
      <c r="U113" s="1264"/>
      <c r="V113" s="1264"/>
      <c r="W113" s="1264"/>
      <c r="X113" s="1264"/>
    </row>
    <row r="114" spans="3:24" ht="18" customHeight="1" x14ac:dyDescent="0.15">
      <c r="C114" s="1264"/>
      <c r="D114" s="1264"/>
      <c r="E114" s="1264"/>
      <c r="F114" s="1264"/>
      <c r="G114" s="1264"/>
      <c r="H114" s="1264"/>
      <c r="I114" s="1264"/>
      <c r="J114" s="1264"/>
      <c r="K114" s="1264"/>
      <c r="L114" s="1264"/>
      <c r="M114" s="1264"/>
      <c r="N114" s="1264"/>
      <c r="O114" s="1264"/>
      <c r="P114" s="1264"/>
      <c r="Q114" s="1264"/>
      <c r="R114" s="1264"/>
      <c r="S114" s="1264"/>
      <c r="T114" s="1264"/>
      <c r="U114" s="1264"/>
      <c r="V114" s="1264"/>
      <c r="W114" s="1264"/>
      <c r="X114" s="1264"/>
    </row>
    <row r="115" spans="3:24" ht="12" customHeight="1" x14ac:dyDescent="0.15">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c r="W115" s="1264"/>
      <c r="X115" s="1264"/>
    </row>
    <row r="116" spans="3:24" ht="18" customHeight="1" x14ac:dyDescent="0.15">
      <c r="C116" s="127" t="s">
        <v>596</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97" t="s">
        <v>534</v>
      </c>
      <c r="I117" s="1098"/>
      <c r="J117" s="1098"/>
      <c r="K117" s="1098"/>
      <c r="L117" s="1098"/>
      <c r="M117" s="1098"/>
      <c r="N117" s="1098"/>
      <c r="O117" s="1099"/>
      <c r="P117" s="1100" t="s">
        <v>536</v>
      </c>
      <c r="Q117" s="1100"/>
      <c r="R117" s="1100"/>
      <c r="S117" s="1100"/>
      <c r="T117" s="1100"/>
      <c r="U117" s="1100"/>
      <c r="V117" s="1100"/>
      <c r="W117" s="1100"/>
      <c r="X117" s="1101"/>
    </row>
    <row r="118" spans="3:24" ht="20.100000000000001" customHeight="1" x14ac:dyDescent="0.15">
      <c r="C118" s="1216" t="s">
        <v>564</v>
      </c>
      <c r="D118" s="1217"/>
      <c r="E118" s="1217"/>
      <c r="F118" s="1217"/>
      <c r="G118" s="1217"/>
      <c r="H118" s="1220"/>
      <c r="I118" s="1221"/>
      <c r="J118" s="1221"/>
      <c r="K118" s="1221"/>
      <c r="L118" s="1221"/>
      <c r="M118" s="1221"/>
      <c r="N118" s="1221"/>
      <c r="O118" s="1222"/>
      <c r="P118" s="1223"/>
      <c r="Q118" s="1223"/>
      <c r="R118" s="1223"/>
      <c r="S118" s="1223"/>
      <c r="T118" s="1223"/>
      <c r="U118" s="1223"/>
      <c r="V118" s="1223"/>
      <c r="W118" s="1223"/>
      <c r="X118" s="1224"/>
    </row>
    <row r="119" spans="3:24" ht="20.100000000000001" customHeight="1" x14ac:dyDescent="0.15">
      <c r="C119" s="1097" t="s">
        <v>565</v>
      </c>
      <c r="D119" s="1098"/>
      <c r="E119" s="1098"/>
      <c r="F119" s="1098"/>
      <c r="G119" s="1099"/>
      <c r="H119" s="1225"/>
      <c r="I119" s="1225"/>
      <c r="J119" s="1225"/>
      <c r="K119" s="1225"/>
      <c r="L119" s="1225"/>
      <c r="M119" s="1225"/>
      <c r="N119" s="1225"/>
      <c r="O119" s="1225"/>
      <c r="P119" s="1251"/>
      <c r="Q119" s="1251"/>
      <c r="R119" s="1251"/>
      <c r="S119" s="1251"/>
      <c r="T119" s="1251"/>
      <c r="U119" s="1251"/>
      <c r="V119" s="1251"/>
      <c r="W119" s="1251"/>
      <c r="X119" s="1252"/>
    </row>
    <row r="120" spans="3:24" ht="20.100000000000001" customHeight="1" thickBot="1" x14ac:dyDescent="0.2">
      <c r="C120" s="1218" t="s">
        <v>566</v>
      </c>
      <c r="D120" s="1219"/>
      <c r="E120" s="1219"/>
      <c r="F120" s="1219"/>
      <c r="G120" s="1219"/>
      <c r="H120" s="1081"/>
      <c r="I120" s="1081"/>
      <c r="J120" s="1081"/>
      <c r="K120" s="1081"/>
      <c r="L120" s="1081"/>
      <c r="M120" s="1081"/>
      <c r="N120" s="1081"/>
      <c r="O120" s="1081"/>
      <c r="P120" s="1226"/>
      <c r="Q120" s="1226"/>
      <c r="R120" s="1226"/>
      <c r="S120" s="1226"/>
      <c r="T120" s="1226"/>
      <c r="U120" s="1226"/>
      <c r="V120" s="1226"/>
      <c r="W120" s="1226"/>
      <c r="X120" s="1227"/>
    </row>
    <row r="121" spans="3:24" ht="20.100000000000001" customHeight="1" thickTop="1" x14ac:dyDescent="0.15">
      <c r="C121" s="1261" t="s">
        <v>232</v>
      </c>
      <c r="D121" s="1262"/>
      <c r="E121" s="1262"/>
      <c r="F121" s="1262"/>
      <c r="G121" s="1262"/>
      <c r="H121" s="1090">
        <f>SUM(H118:O120)</f>
        <v>0</v>
      </c>
      <c r="I121" s="1090"/>
      <c r="J121" s="1090"/>
      <c r="K121" s="1090"/>
      <c r="L121" s="1090"/>
      <c r="M121" s="1090"/>
      <c r="N121" s="1090"/>
      <c r="O121" s="1090"/>
      <c r="P121" s="1263"/>
      <c r="Q121" s="1263"/>
      <c r="R121" s="1263"/>
      <c r="S121" s="1263"/>
      <c r="T121" s="1263"/>
      <c r="U121" s="1263"/>
      <c r="V121" s="1263"/>
      <c r="W121" s="1263"/>
      <c r="X121" s="1263"/>
    </row>
    <row r="122" spans="3:24" ht="18" customHeight="1" x14ac:dyDescent="0.15">
      <c r="H122" s="104" t="str">
        <f>IF(H121=N110,"","合計が一致していません")</f>
        <v/>
      </c>
    </row>
    <row r="123" spans="3:24" ht="13.5" customHeight="1" x14ac:dyDescent="0.15">
      <c r="C123" s="1240" t="s">
        <v>597</v>
      </c>
      <c r="D123" s="1241"/>
      <c r="E123" s="1241"/>
      <c r="F123" s="1241"/>
      <c r="G123" s="1241"/>
      <c r="H123" s="1241"/>
      <c r="I123" s="1241"/>
      <c r="J123" s="1241"/>
      <c r="K123" s="1241"/>
      <c r="L123" s="1241"/>
      <c r="M123" s="1241"/>
      <c r="N123" s="1241"/>
      <c r="O123" s="1241"/>
      <c r="P123" s="1241"/>
      <c r="Q123" s="1241"/>
      <c r="R123" s="1241"/>
      <c r="S123" s="1241"/>
      <c r="T123" s="1241"/>
      <c r="U123" s="1241"/>
      <c r="V123" s="1241"/>
      <c r="W123" s="1241"/>
      <c r="X123" s="1241"/>
    </row>
    <row r="124" spans="3:24" ht="13.5" customHeight="1" x14ac:dyDescent="0.15">
      <c r="C124" s="1241"/>
      <c r="D124" s="1241"/>
      <c r="E124" s="1241"/>
      <c r="F124" s="1241"/>
      <c r="G124" s="1241"/>
      <c r="H124" s="1241"/>
      <c r="I124" s="1241"/>
      <c r="J124" s="1241"/>
      <c r="K124" s="1241"/>
      <c r="L124" s="1241"/>
      <c r="M124" s="1241"/>
      <c r="N124" s="1241"/>
      <c r="O124" s="1241"/>
      <c r="P124" s="1241"/>
      <c r="Q124" s="1241"/>
      <c r="R124" s="1241"/>
      <c r="S124" s="1241"/>
      <c r="T124" s="1241"/>
      <c r="U124" s="1241"/>
      <c r="V124" s="1241"/>
      <c r="W124" s="1241"/>
      <c r="X124" s="1241"/>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2024-03-20T23:55:29Z</dcterms:modified>
</cp:coreProperties>
</file>