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5" yWindow="-15" windowWidth="17400" windowHeight="12645"/>
  </bookViews>
  <sheets>
    <sheet name="第4表" sheetId="608" r:id="rId1"/>
  </sheets>
  <externalReferences>
    <externalReference r:id="rId2"/>
  </externalReferences>
  <definedNames>
    <definedName name="__123Graph_Aｸﾞﾗﾌ1" hidden="1">[1]A!$W$10:$W$56</definedName>
    <definedName name="__123Graph_Aｸﾞﾗﾌ2" hidden="1">[1]A!$D$67:$D$81</definedName>
    <definedName name="__123Graph_Aｸﾞﾗﾌ3" hidden="1">[1]A!$AG$18:$AG$69</definedName>
    <definedName name="__123Graph_Bｸﾞﾗﾌ1" hidden="1">[1]A!$Y$10:$Y$56</definedName>
    <definedName name="__123Graph_Bｸﾞﾗﾌ2" hidden="1">[1]A!$E$67:$E$81</definedName>
    <definedName name="__123Graph_Bｸﾞﾗﾌ3" hidden="1">[1]A!$AH$18:$AH$69</definedName>
    <definedName name="__123Graph_Cｸﾞﾗﾌ2" hidden="1">[1]A!$F$67:$F$81</definedName>
    <definedName name="__123Graph_Cｸﾞﾗﾌ3" hidden="1">[1]A!$AI$18:$AI$69</definedName>
    <definedName name="__123Graph_Xｸﾞﾗﾌ2" hidden="1">[1]A!$C$67:$C$81</definedName>
    <definedName name="__123Graph_Xｸﾞﾗﾌ3" hidden="1">[1]A!$AF$18:$AF$69</definedName>
    <definedName name="\D">[1]A!$A$2</definedName>
    <definedName name="_xlnm.Print_Area" localSheetId="0">第4表!$A$1:$T$63</definedName>
  </definedNames>
  <calcPr calcId="162913" refMode="R1C1"/>
</workbook>
</file>

<file path=xl/calcChain.xml><?xml version="1.0" encoding="utf-8"?>
<calcChain xmlns="http://schemas.openxmlformats.org/spreadsheetml/2006/main">
  <c r="D11" i="608" l="1"/>
  <c r="F11" i="608" s="1"/>
  <c r="J11" i="608" s="1"/>
  <c r="C11" i="608" s="1"/>
  <c r="B11" i="608" s="1"/>
  <c r="E11" i="608"/>
  <c r="G11" i="608"/>
  <c r="H11" i="608"/>
  <c r="I11" i="608"/>
  <c r="K11" i="608"/>
  <c r="L11" i="608"/>
  <c r="M11" i="608"/>
  <c r="N11" i="608"/>
  <c r="O11" i="608"/>
  <c r="P11" i="608"/>
  <c r="Q11" i="608"/>
  <c r="R11" i="608"/>
  <c r="S11" i="608"/>
  <c r="D12" i="608"/>
  <c r="E12" i="608"/>
  <c r="F12" i="608"/>
  <c r="G12" i="608"/>
  <c r="I12" i="608" s="1"/>
  <c r="J12" i="608" s="1"/>
  <c r="H12" i="608"/>
  <c r="K12" i="608"/>
  <c r="M12" i="608" s="1"/>
  <c r="L12" i="608"/>
  <c r="N12" i="608"/>
  <c r="P12" i="608" s="1"/>
  <c r="O12" i="608"/>
  <c r="R12" i="608"/>
  <c r="Q12" i="608" s="1"/>
  <c r="S12" i="608"/>
  <c r="D13" i="608"/>
  <c r="F13" i="608" s="1"/>
  <c r="J13" i="608" s="1"/>
  <c r="C13" i="608" s="1"/>
  <c r="B13" i="608" s="1"/>
  <c r="E13" i="608"/>
  <c r="G13" i="608"/>
  <c r="H13" i="608"/>
  <c r="I13" i="608"/>
  <c r="K13" i="608"/>
  <c r="L13" i="608"/>
  <c r="M13" i="608"/>
  <c r="N13" i="608"/>
  <c r="O13" i="608"/>
  <c r="P13" i="608"/>
  <c r="Q13" i="608"/>
  <c r="R13" i="608"/>
  <c r="S13" i="608"/>
  <c r="D14" i="608"/>
  <c r="E14" i="608"/>
  <c r="F14" i="608"/>
  <c r="G14" i="608"/>
  <c r="I14" i="608" s="1"/>
  <c r="J14" i="608" s="1"/>
  <c r="H14" i="608"/>
  <c r="K14" i="608"/>
  <c r="M14" i="608" s="1"/>
  <c r="L14" i="608"/>
  <c r="N14" i="608"/>
  <c r="P14" i="608" s="1"/>
  <c r="O14" i="608"/>
  <c r="R14" i="608"/>
  <c r="Q14" i="608" s="1"/>
  <c r="S14" i="608"/>
  <c r="D15" i="608"/>
  <c r="F15" i="608" s="1"/>
  <c r="J15" i="608" s="1"/>
  <c r="C15" i="608" s="1"/>
  <c r="B15" i="608" s="1"/>
  <c r="E15" i="608"/>
  <c r="G15" i="608"/>
  <c r="H15" i="608"/>
  <c r="I15" i="608"/>
  <c r="K15" i="608"/>
  <c r="L15" i="608"/>
  <c r="M15" i="608"/>
  <c r="N15" i="608"/>
  <c r="O15" i="608"/>
  <c r="P15" i="608"/>
  <c r="Q15" i="608"/>
  <c r="R15" i="608"/>
  <c r="S15" i="608"/>
  <c r="D16" i="608"/>
  <c r="E16" i="608"/>
  <c r="F16" i="608"/>
  <c r="G16" i="608"/>
  <c r="I16" i="608" s="1"/>
  <c r="J16" i="608" s="1"/>
  <c r="C16" i="608" s="1"/>
  <c r="B16" i="608" s="1"/>
  <c r="H16" i="608"/>
  <c r="K16" i="608"/>
  <c r="M16" i="608" s="1"/>
  <c r="L16" i="608"/>
  <c r="N16" i="608"/>
  <c r="P16" i="608" s="1"/>
  <c r="O16" i="608"/>
  <c r="R16" i="608"/>
  <c r="Q16" i="608" s="1"/>
  <c r="S16" i="608"/>
  <c r="D17" i="608"/>
  <c r="F17" i="608" s="1"/>
  <c r="J17" i="608" s="1"/>
  <c r="C17" i="608" s="1"/>
  <c r="B17" i="608" s="1"/>
  <c r="E17" i="608"/>
  <c r="G17" i="608"/>
  <c r="H17" i="608"/>
  <c r="I17" i="608"/>
  <c r="K17" i="608"/>
  <c r="L17" i="608"/>
  <c r="M17" i="608"/>
  <c r="N17" i="608"/>
  <c r="O17" i="608"/>
  <c r="P17" i="608"/>
  <c r="Q17" i="608"/>
  <c r="R17" i="608"/>
  <c r="S17" i="608"/>
  <c r="D18" i="608"/>
  <c r="E18" i="608"/>
  <c r="F18" i="608"/>
  <c r="G18" i="608"/>
  <c r="I18" i="608" s="1"/>
  <c r="J18" i="608" s="1"/>
  <c r="H18" i="608"/>
  <c r="K18" i="608"/>
  <c r="M18" i="608" s="1"/>
  <c r="L18" i="608"/>
  <c r="N18" i="608"/>
  <c r="P18" i="608" s="1"/>
  <c r="O18" i="608"/>
  <c r="R18" i="608"/>
  <c r="Q18" i="608" s="1"/>
  <c r="S18" i="608"/>
  <c r="D21" i="608"/>
  <c r="F21" i="608" s="1"/>
  <c r="J21" i="608" s="1"/>
  <c r="C21" i="608" s="1"/>
  <c r="B21" i="608" s="1"/>
  <c r="E21" i="608"/>
  <c r="G21" i="608"/>
  <c r="H21" i="608"/>
  <c r="I21" i="608"/>
  <c r="K21" i="608"/>
  <c r="L21" i="608"/>
  <c r="M21" i="608"/>
  <c r="N21" i="608"/>
  <c r="O21" i="608"/>
  <c r="P21" i="608"/>
  <c r="Q21" i="608"/>
  <c r="R21" i="608"/>
  <c r="S21" i="608"/>
  <c r="F23" i="608"/>
  <c r="I23" i="608"/>
  <c r="J23" i="608"/>
  <c r="M23" i="608"/>
  <c r="C23" i="608" s="1"/>
  <c r="B23" i="608" s="1"/>
  <c r="P23" i="608"/>
  <c r="Q23" i="608"/>
  <c r="F24" i="608"/>
  <c r="I24" i="608"/>
  <c r="J24" i="608" s="1"/>
  <c r="C24" i="608" s="1"/>
  <c r="B24" i="608" s="1"/>
  <c r="M24" i="608"/>
  <c r="P24" i="608"/>
  <c r="Q24" i="608"/>
  <c r="F25" i="608"/>
  <c r="I25" i="608"/>
  <c r="J25" i="608" s="1"/>
  <c r="C25" i="608" s="1"/>
  <c r="B25" i="608" s="1"/>
  <c r="M25" i="608"/>
  <c r="P25" i="608"/>
  <c r="Q25" i="608"/>
  <c r="F26" i="608"/>
  <c r="I26" i="608"/>
  <c r="J26" i="608" s="1"/>
  <c r="C26" i="608" s="1"/>
  <c r="B26" i="608" s="1"/>
  <c r="M26" i="608"/>
  <c r="P26" i="608"/>
  <c r="Q26" i="608"/>
  <c r="F27" i="608"/>
  <c r="I27" i="608"/>
  <c r="J27" i="608" s="1"/>
  <c r="C27" i="608" s="1"/>
  <c r="B27" i="608" s="1"/>
  <c r="M27" i="608"/>
  <c r="P27" i="608"/>
  <c r="Q27" i="608"/>
  <c r="F28" i="608"/>
  <c r="J28" i="608" s="1"/>
  <c r="C28" i="608" s="1"/>
  <c r="B28" i="608" s="1"/>
  <c r="I28" i="608"/>
  <c r="M28" i="608"/>
  <c r="P28" i="608"/>
  <c r="Q28" i="608"/>
  <c r="F29" i="608"/>
  <c r="J29" i="608" s="1"/>
  <c r="C29" i="608" s="1"/>
  <c r="B29" i="608" s="1"/>
  <c r="I29" i="608"/>
  <c r="M29" i="608"/>
  <c r="P29" i="608"/>
  <c r="Q29" i="608"/>
  <c r="F30" i="608"/>
  <c r="J30" i="608" s="1"/>
  <c r="C30" i="608" s="1"/>
  <c r="B30" i="608" s="1"/>
  <c r="I30" i="608"/>
  <c r="M30" i="608"/>
  <c r="P30" i="608"/>
  <c r="Q30" i="608"/>
  <c r="F31" i="608"/>
  <c r="J31" i="608" s="1"/>
  <c r="C31" i="608" s="1"/>
  <c r="B31" i="608" s="1"/>
  <c r="I31" i="608"/>
  <c r="M31" i="608"/>
  <c r="P31" i="608"/>
  <c r="Q31" i="608"/>
  <c r="F32" i="608"/>
  <c r="J32" i="608" s="1"/>
  <c r="C32" i="608" s="1"/>
  <c r="B32" i="608" s="1"/>
  <c r="I32" i="608"/>
  <c r="M32" i="608"/>
  <c r="P32" i="608"/>
  <c r="Q32" i="608"/>
  <c r="F33" i="608"/>
  <c r="J33" i="608" s="1"/>
  <c r="C33" i="608" s="1"/>
  <c r="B33" i="608" s="1"/>
  <c r="I33" i="608"/>
  <c r="M33" i="608"/>
  <c r="P33" i="608"/>
  <c r="Q33" i="608"/>
  <c r="F34" i="608"/>
  <c r="J34" i="608" s="1"/>
  <c r="C34" i="608" s="1"/>
  <c r="B34" i="608" s="1"/>
  <c r="I34" i="608"/>
  <c r="M34" i="608"/>
  <c r="P34" i="608"/>
  <c r="Q34" i="608"/>
  <c r="F38" i="608"/>
  <c r="J38" i="608" s="1"/>
  <c r="C38" i="608" s="1"/>
  <c r="B38" i="608" s="1"/>
  <c r="I38" i="608"/>
  <c r="M38" i="608"/>
  <c r="P38" i="608"/>
  <c r="Q38" i="608"/>
  <c r="F39" i="608"/>
  <c r="J39" i="608" s="1"/>
  <c r="C39" i="608" s="1"/>
  <c r="B39" i="608" s="1"/>
  <c r="I39" i="608"/>
  <c r="M39" i="608"/>
  <c r="P39" i="608"/>
  <c r="Q39" i="608"/>
  <c r="F40" i="608"/>
  <c r="J40" i="608" s="1"/>
  <c r="C40" i="608" s="1"/>
  <c r="B40" i="608" s="1"/>
  <c r="I40" i="608"/>
  <c r="M40" i="608"/>
  <c r="P40" i="608"/>
  <c r="Q40" i="608"/>
  <c r="F41" i="608"/>
  <c r="J41" i="608" s="1"/>
  <c r="C41" i="608" s="1"/>
  <c r="B41" i="608" s="1"/>
  <c r="I41" i="608"/>
  <c r="M41" i="608"/>
  <c r="P41" i="608"/>
  <c r="Q41" i="608"/>
  <c r="C42" i="608"/>
  <c r="B42" i="608" s="1"/>
  <c r="F42" i="608"/>
  <c r="J42" i="608" s="1"/>
  <c r="I42" i="608"/>
  <c r="M42" i="608"/>
  <c r="P42" i="608"/>
  <c r="Q42" i="608"/>
  <c r="F43" i="608"/>
  <c r="J43" i="608" s="1"/>
  <c r="C43" i="608" s="1"/>
  <c r="B43" i="608" s="1"/>
  <c r="I43" i="608"/>
  <c r="M43" i="608"/>
  <c r="P43" i="608"/>
  <c r="Q43" i="608"/>
  <c r="C44" i="608"/>
  <c r="B44" i="608" s="1"/>
  <c r="F44" i="608"/>
  <c r="J44" i="608" s="1"/>
  <c r="I44" i="608"/>
  <c r="M44" i="608"/>
  <c r="P44" i="608"/>
  <c r="Q44" i="608"/>
  <c r="F45" i="608"/>
  <c r="J45" i="608" s="1"/>
  <c r="C45" i="608" s="1"/>
  <c r="B45" i="608" s="1"/>
  <c r="I45" i="608"/>
  <c r="M45" i="608"/>
  <c r="P45" i="608"/>
  <c r="Q45" i="608"/>
  <c r="C46" i="608"/>
  <c r="B46" i="608" s="1"/>
  <c r="F46" i="608"/>
  <c r="J46" i="608" s="1"/>
  <c r="I46" i="608"/>
  <c r="M46" i="608"/>
  <c r="P46" i="608"/>
  <c r="Q46" i="608"/>
  <c r="F47" i="608"/>
  <c r="J47" i="608" s="1"/>
  <c r="C47" i="608" s="1"/>
  <c r="B47" i="608" s="1"/>
  <c r="I47" i="608"/>
  <c r="M47" i="608"/>
  <c r="P47" i="608"/>
  <c r="Q47" i="608"/>
  <c r="C48" i="608"/>
  <c r="B48" i="608" s="1"/>
  <c r="F48" i="608"/>
  <c r="J48" i="608" s="1"/>
  <c r="I48" i="608"/>
  <c r="M48" i="608"/>
  <c r="P48" i="608"/>
  <c r="Q48" i="608"/>
  <c r="F52" i="608"/>
  <c r="J52" i="608" s="1"/>
  <c r="C52" i="608" s="1"/>
  <c r="B52" i="608" s="1"/>
  <c r="I52" i="608"/>
  <c r="M52" i="608"/>
  <c r="P52" i="608"/>
  <c r="Q52" i="608"/>
  <c r="C53" i="608"/>
  <c r="B53" i="608" s="1"/>
  <c r="F53" i="608"/>
  <c r="J53" i="608" s="1"/>
  <c r="I53" i="608"/>
  <c r="M53" i="608"/>
  <c r="P53" i="608"/>
  <c r="Q53" i="608"/>
  <c r="F54" i="608"/>
  <c r="J54" i="608" s="1"/>
  <c r="C54" i="608" s="1"/>
  <c r="B54" i="608" s="1"/>
  <c r="I54" i="608"/>
  <c r="M54" i="608"/>
  <c r="P54" i="608"/>
  <c r="Q54" i="608"/>
  <c r="C55" i="608"/>
  <c r="B55" i="608" s="1"/>
  <c r="F55" i="608"/>
  <c r="J55" i="608" s="1"/>
  <c r="I55" i="608"/>
  <c r="M55" i="608"/>
  <c r="P55" i="608"/>
  <c r="Q55" i="608"/>
  <c r="F56" i="608"/>
  <c r="J56" i="608" s="1"/>
  <c r="C56" i="608" s="1"/>
  <c r="B56" i="608" s="1"/>
  <c r="I56" i="608"/>
  <c r="M56" i="608"/>
  <c r="P56" i="608"/>
  <c r="Q56" i="608"/>
  <c r="C57" i="608"/>
  <c r="B57" i="608" s="1"/>
  <c r="F57" i="608"/>
  <c r="J57" i="608" s="1"/>
  <c r="I57" i="608"/>
  <c r="M57" i="608"/>
  <c r="P57" i="608"/>
  <c r="Q57" i="608"/>
  <c r="F58" i="608"/>
  <c r="J58" i="608" s="1"/>
  <c r="C58" i="608" s="1"/>
  <c r="B58" i="608" s="1"/>
  <c r="I58" i="608"/>
  <c r="M58" i="608"/>
  <c r="P58" i="608"/>
  <c r="Q58" i="608"/>
  <c r="C59" i="608"/>
  <c r="B59" i="608" s="1"/>
  <c r="F59" i="608"/>
  <c r="J59" i="608" s="1"/>
  <c r="I59" i="608"/>
  <c r="M59" i="608"/>
  <c r="P59" i="608"/>
  <c r="Q59" i="608"/>
  <c r="F60" i="608"/>
  <c r="J60" i="608" s="1"/>
  <c r="C60" i="608" s="1"/>
  <c r="B60" i="608" s="1"/>
  <c r="I60" i="608"/>
  <c r="M60" i="608"/>
  <c r="P60" i="608"/>
  <c r="Q60" i="608"/>
  <c r="C61" i="608"/>
  <c r="B61" i="608" s="1"/>
  <c r="F61" i="608"/>
  <c r="J61" i="608" s="1"/>
  <c r="I61" i="608"/>
  <c r="M61" i="608"/>
  <c r="P61" i="608"/>
  <c r="Q61" i="608"/>
  <c r="F62" i="608"/>
  <c r="J62" i="608" s="1"/>
  <c r="C62" i="608" s="1"/>
  <c r="B62" i="608" s="1"/>
  <c r="I62" i="608"/>
  <c r="M62" i="608"/>
  <c r="P62" i="608"/>
  <c r="Q62" i="608"/>
  <c r="C14" i="608" l="1"/>
  <c r="B14" i="608" s="1"/>
  <c r="C12" i="608"/>
  <c r="B12" i="608" s="1"/>
  <c r="C18" i="608"/>
  <c r="B18" i="608" s="1"/>
</calcChain>
</file>

<file path=xl/sharedStrings.xml><?xml version="1.0" encoding="utf-8"?>
<sst xmlns="http://schemas.openxmlformats.org/spreadsheetml/2006/main" count="126" uniqueCount="54">
  <si>
    <t>計</t>
    <rPh sb="0" eb="1">
      <t>ケイ</t>
    </rPh>
    <phoneticPr fontId="1"/>
  </si>
  <si>
    <t>　　10年</t>
    <rPh sb="4" eb="5">
      <t>ネン</t>
    </rPh>
    <phoneticPr fontId="1"/>
  </si>
  <si>
    <t>　　11年</t>
    <rPh sb="4" eb="5">
      <t>ネン</t>
    </rPh>
    <phoneticPr fontId="1"/>
  </si>
  <si>
    <t>区分
    　年中</t>
    <rPh sb="0" eb="2">
      <t>クブン</t>
    </rPh>
    <rPh sb="8" eb="9">
      <t>ネン</t>
    </rPh>
    <rPh sb="9" eb="10">
      <t>チュウ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</si>
  <si>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</si>
  <si>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</si>
  <si>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</si>
  <si>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その他の増減</t>
    <rPh sb="2" eb="3">
      <t>タ</t>
    </rPh>
    <rPh sb="4" eb="6">
      <t>ゾウゲン</t>
    </rPh>
    <phoneticPr fontId="1"/>
  </si>
  <si>
    <t>　　14年</t>
    <rPh sb="4" eb="5">
      <t>ネン</t>
    </rPh>
    <phoneticPr fontId="1"/>
  </si>
  <si>
    <t>社 会
増加数</t>
    <rPh sb="0" eb="1">
      <t>シャ</t>
    </rPh>
    <rPh sb="2" eb="3">
      <t>カイ</t>
    </rPh>
    <rPh sb="4" eb="7">
      <t>ゾウカスウ</t>
    </rPh>
    <phoneticPr fontId="1"/>
  </si>
  <si>
    <t>　　12年</t>
    <rPh sb="4" eb="5">
      <t>ネン</t>
    </rPh>
    <phoneticPr fontId="1"/>
  </si>
  <si>
    <t>　　13年</t>
    <rPh sb="4" eb="5">
      <t>ネン</t>
    </rPh>
    <phoneticPr fontId="1"/>
  </si>
  <si>
    <t>　　15年</t>
    <rPh sb="4" eb="5">
      <t>ネン</t>
    </rPh>
    <phoneticPr fontId="1"/>
  </si>
  <si>
    <t xml:space="preserve">     区分
 年次</t>
    <rPh sb="5" eb="7">
      <t>クブン</t>
    </rPh>
    <rPh sb="9" eb="10">
      <t>ネン</t>
    </rPh>
    <rPh sb="10" eb="11">
      <t>ジ</t>
    </rPh>
    <phoneticPr fontId="1"/>
  </si>
  <si>
    <t>市　　　外　　　移　　　動</t>
    <rPh sb="0" eb="1">
      <t>シ</t>
    </rPh>
    <rPh sb="4" eb="5">
      <t>ガイ</t>
    </rPh>
    <rPh sb="8" eb="9">
      <t>ウツリ</t>
    </rPh>
    <rPh sb="12" eb="13">
      <t>ドウ</t>
    </rPh>
    <phoneticPr fontId="1"/>
  </si>
  <si>
    <t>市 内 移 動</t>
    <rPh sb="0" eb="1">
      <t>シ</t>
    </rPh>
    <rPh sb="2" eb="3">
      <t>ナイ</t>
    </rPh>
    <rPh sb="4" eb="5">
      <t>ウツリ</t>
    </rPh>
    <rPh sb="6" eb="7">
      <t>ドウ</t>
    </rPh>
    <phoneticPr fontId="1"/>
  </si>
  <si>
    <t>転　　　入</t>
    <rPh sb="0" eb="1">
      <t>テン</t>
    </rPh>
    <rPh sb="4" eb="5">
      <t>イリ</t>
    </rPh>
    <phoneticPr fontId="1"/>
  </si>
  <si>
    <t>転　　　出</t>
    <rPh sb="0" eb="1">
      <t>テン</t>
    </rPh>
    <rPh sb="4" eb="5">
      <t>デ</t>
    </rPh>
    <phoneticPr fontId="1"/>
  </si>
  <si>
    <t>県 外</t>
    <rPh sb="0" eb="1">
      <t>ケン</t>
    </rPh>
    <rPh sb="2" eb="3">
      <t>ガイ</t>
    </rPh>
    <phoneticPr fontId="1"/>
  </si>
  <si>
    <t>県 内</t>
    <rPh sb="0" eb="1">
      <t>ケン</t>
    </rPh>
    <rPh sb="2" eb="3">
      <t>ナイ</t>
    </rPh>
    <phoneticPr fontId="1"/>
  </si>
  <si>
    <t>自 然
増加数</t>
    <rPh sb="0" eb="1">
      <t>ジ</t>
    </rPh>
    <rPh sb="2" eb="3">
      <t>ゼン</t>
    </rPh>
    <rPh sb="4" eb="7">
      <t>ゾウカスウ</t>
    </rPh>
    <phoneticPr fontId="1"/>
  </si>
  <si>
    <t>人 口
増加数</t>
    <rPh sb="0" eb="1">
      <t>ヒト</t>
    </rPh>
    <rPh sb="2" eb="3">
      <t>クチ</t>
    </rPh>
    <rPh sb="4" eb="7">
      <t>ゾウカスウ</t>
    </rPh>
    <phoneticPr fontId="1"/>
  </si>
  <si>
    <t>増 減</t>
    <rPh sb="0" eb="1">
      <t>ゾウ</t>
    </rPh>
    <rPh sb="2" eb="3">
      <t>ゲン</t>
    </rPh>
    <phoneticPr fontId="1"/>
  </si>
  <si>
    <t>転 入</t>
    <rPh sb="0" eb="1">
      <t>テン</t>
    </rPh>
    <rPh sb="2" eb="3">
      <t>イリ</t>
    </rPh>
    <phoneticPr fontId="1"/>
  </si>
  <si>
    <t>転 出</t>
    <rPh sb="0" eb="1">
      <t>テン</t>
    </rPh>
    <rPh sb="2" eb="3">
      <t>デ</t>
    </rPh>
    <phoneticPr fontId="1"/>
  </si>
  <si>
    <t>増 加</t>
    <rPh sb="0" eb="1">
      <t>ゾウ</t>
    </rPh>
    <rPh sb="2" eb="3">
      <t>カ</t>
    </rPh>
    <phoneticPr fontId="1"/>
  </si>
  <si>
    <t>減 少</t>
    <rPh sb="0" eb="1">
      <t>ゲン</t>
    </rPh>
    <rPh sb="2" eb="3">
      <t>ショウ</t>
    </rPh>
    <phoneticPr fontId="1"/>
  </si>
  <si>
    <t>出 生</t>
    <rPh sb="0" eb="1">
      <t>デ</t>
    </rPh>
    <rPh sb="2" eb="3">
      <t>ショウ</t>
    </rPh>
    <phoneticPr fontId="1"/>
  </si>
  <si>
    <t>死 亡</t>
    <rPh sb="0" eb="1">
      <t>シ</t>
    </rPh>
    <rPh sb="2" eb="3">
      <t>ボウ</t>
    </rPh>
    <phoneticPr fontId="1"/>
  </si>
  <si>
    <t>　　10年</t>
    <rPh sb="4" eb="5">
      <t>ネン</t>
    </rPh>
    <phoneticPr fontId="1"/>
  </si>
  <si>
    <t>　　11年</t>
    <rPh sb="4" eb="5">
      <t>ネン</t>
    </rPh>
    <phoneticPr fontId="1"/>
  </si>
  <si>
    <t>　　２月</t>
    <rPh sb="3" eb="4">
      <t>ガツ</t>
    </rPh>
    <phoneticPr fontId="1"/>
  </si>
  <si>
    <t>　　３月</t>
    <rPh sb="3" eb="4">
      <t>ガツ</t>
    </rPh>
    <phoneticPr fontId="1"/>
  </si>
  <si>
    <t>　　４月</t>
    <rPh sb="3" eb="4">
      <t>ガツ</t>
    </rPh>
    <phoneticPr fontId="1"/>
  </si>
  <si>
    <t>　　５月</t>
    <rPh sb="3" eb="4">
      <t>ガツ</t>
    </rPh>
    <phoneticPr fontId="1"/>
  </si>
  <si>
    <t>　　６月</t>
    <rPh sb="3" eb="4">
      <t>ガツ</t>
    </rPh>
    <phoneticPr fontId="1"/>
  </si>
  <si>
    <t>　　７月</t>
    <rPh sb="3" eb="4">
      <t>ガツ</t>
    </rPh>
    <phoneticPr fontId="1"/>
  </si>
  <si>
    <t>　　８月</t>
    <rPh sb="3" eb="4">
      <t>ガツ</t>
    </rPh>
    <phoneticPr fontId="1"/>
  </si>
  <si>
    <t>　　９月</t>
    <rPh sb="3" eb="4">
      <t>ガツ</t>
    </rPh>
    <phoneticPr fontId="1"/>
  </si>
  <si>
    <t>　　10月</t>
    <rPh sb="4" eb="5">
      <t>ガツ</t>
    </rPh>
    <phoneticPr fontId="1"/>
  </si>
  <si>
    <t>　　11月</t>
    <rPh sb="4" eb="5">
      <t>ガツ</t>
    </rPh>
    <phoneticPr fontId="1"/>
  </si>
  <si>
    <t>　　12月</t>
    <rPh sb="4" eb="5">
      <t>ガツ</t>
    </rPh>
    <phoneticPr fontId="1"/>
  </si>
  <si>
    <t>第４表　男女、月別の人口動態</t>
    <rPh sb="0" eb="1">
      <t>ダイ</t>
    </rPh>
    <rPh sb="2" eb="3">
      <t>ヒョウ</t>
    </rPh>
    <rPh sb="4" eb="6">
      <t>ダンジョ</t>
    </rPh>
    <rPh sb="7" eb="9">
      <t>ツキベツ</t>
    </rPh>
    <phoneticPr fontId="1"/>
  </si>
  <si>
    <t>　　16年</t>
    <rPh sb="4" eb="5">
      <t>ネン</t>
    </rPh>
    <phoneticPr fontId="1"/>
  </si>
  <si>
    <t>　　17年</t>
    <rPh sb="4" eb="5">
      <t>ネン</t>
    </rPh>
    <phoneticPr fontId="1"/>
  </si>
  <si>
    <t>　　18年</t>
    <rPh sb="4" eb="5">
      <t>ネン</t>
    </rPh>
    <phoneticPr fontId="1"/>
  </si>
  <si>
    <t>　　19年</t>
    <rPh sb="4" eb="5">
      <t>ネン</t>
    </rPh>
    <phoneticPr fontId="1"/>
  </si>
  <si>
    <t>　　20年</t>
    <rPh sb="4" eb="5">
      <t>ネン</t>
    </rPh>
    <phoneticPr fontId="1"/>
  </si>
  <si>
    <t>平成10年中</t>
    <rPh sb="0" eb="2">
      <t>ヘイセイ</t>
    </rPh>
    <rPh sb="4" eb="5">
      <t>ネン</t>
    </rPh>
    <rPh sb="5" eb="6">
      <t>チュウ</t>
    </rPh>
    <phoneticPr fontId="1"/>
  </si>
  <si>
    <t>20年１月</t>
    <rPh sb="2" eb="3">
      <t>ネン</t>
    </rPh>
    <rPh sb="4" eb="5">
      <t>ガツ</t>
    </rPh>
    <phoneticPr fontId="1"/>
  </si>
  <si>
    <r>
      <t>の推移</t>
    </r>
    <r>
      <rPr>
        <sz val="16"/>
        <rFont val="ＭＳ Ｐ明朝"/>
        <family val="1"/>
        <charset val="128"/>
      </rPr>
      <t>－市（平成</t>
    </r>
    <r>
      <rPr>
        <sz val="16"/>
        <rFont val="ＭＳ Ｐゴシック"/>
        <family val="3"/>
        <charset val="128"/>
      </rPr>
      <t>10</t>
    </r>
    <r>
      <rPr>
        <sz val="16"/>
        <rFont val="ＭＳ Ｐ明朝"/>
        <family val="1"/>
        <charset val="128"/>
      </rPr>
      <t>年～平成</t>
    </r>
    <r>
      <rPr>
        <sz val="16"/>
        <rFont val="ＭＳ Ｐゴシック"/>
        <family val="3"/>
        <charset val="128"/>
      </rPr>
      <t>20</t>
    </r>
    <r>
      <rPr>
        <sz val="16"/>
        <rFont val="ＭＳ Ｐ明朝"/>
        <family val="1"/>
        <charset val="128"/>
      </rPr>
      <t>年中）</t>
    </r>
    <rPh sb="1" eb="3">
      <t>スイイ</t>
    </rPh>
    <rPh sb="4" eb="5">
      <t>シ</t>
    </rPh>
    <rPh sb="6" eb="8">
      <t>ヘイセイ</t>
    </rPh>
    <rPh sb="10" eb="11">
      <t>ネン</t>
    </rPh>
    <rPh sb="12" eb="14">
      <t>ヘイセイ</t>
    </rPh>
    <rPh sb="16" eb="17">
      <t>ネン</t>
    </rPh>
    <rPh sb="17" eb="18">
      <t>ナカ</t>
    </rPh>
    <phoneticPr fontId="1"/>
  </si>
  <si>
    <t xml:space="preserve">    横浜市の人口－平成20年中の人口動態と平成２1年１月１日現在の年齢別人口－    </t>
  </si>
  <si>
    <t xml:space="preserve">    横浜市行政運営調整局総務課統計係　電話（045）671-2105    </t>
  </si>
  <si>
    <t xml:space="preserve">    http://www.city.yokohama.jp/me/stat/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</si>
</sst>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7" formatCode="#\ ###\ ###\ ##0"/>
    <numFmt numFmtId="186" formatCode="#\ ##0_);\-#\ ##0_)"/>
    <numFmt numFmtId="192" formatCode="#,##0_ "/>
    <numFmt numFmtId="193" formatCode="#,##0_);[Red]\(#,##0\)"/>
    <numFmt numFmtId="198" formatCode="#\ ##0_);\-##0_)"/>
  </numFmts>
  <fonts count="15" x14ac:knownFonts="1"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6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color indexed="10"/>
      <name val="ＭＳ 明朝"/>
      <family val="1"/>
      <charset val="128"/>
    </font>
    <font>
      <sz val="16"/>
      <color indexed="10"/>
      <name val="ＭＳ 明朝"/>
      <family val="1"/>
      <charset val="128"/>
    </font>
    <font>
      <sz val="12"/>
      <color indexed="10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2">
    <xf numFmtId="3" fontId="0" fillId="0" borderId="0" applyFont="0" applyFill="0" applyBorder="0" applyAlignment="0" applyProtection="0"/>
    <xf numFmtId="177" fontId="14" fillId="0" borderId="0" applyFont="0" applyFill="0" applyBorder="0" applyAlignment="0" applyProtection="0"/>
  </cellStyleXfs>
  <cellXfs count="103">
    <xf numFmtId="3" fontId="0" fillId="0" borderId="0" xfId="0" applyAlignment="1"/>
    <xf numFmtId="186" fontId="5" fillId="0" borderId="1" xfId="0" applyNumberFormat="1" applyFont="1" applyFill="1" applyBorder="1" applyAlignment="1" applyProtection="1">
      <protection locked="0"/>
    </xf>
    <xf numFmtId="41" fontId="3" fillId="0" borderId="0" xfId="0" applyNumberFormat="1" applyFont="1" applyFill="1" applyAlignment="1">
      <alignment vertical="center"/>
    </xf>
    <xf numFmtId="41" fontId="6" fillId="0" borderId="0" xfId="0" applyNumberFormat="1" applyFont="1" applyFill="1" applyAlignment="1">
      <alignment horizontal="right" vertical="center"/>
    </xf>
    <xf numFmtId="41" fontId="6" fillId="0" borderId="0" xfId="0" quotePrefix="1" applyNumberFormat="1" applyFont="1" applyFill="1" applyAlignment="1">
      <alignment horizontal="left" vertical="center"/>
    </xf>
    <xf numFmtId="41" fontId="10" fillId="0" borderId="0" xfId="0" applyNumberFormat="1" applyFont="1" applyFill="1" applyAlignment="1">
      <alignment vertical="center"/>
    </xf>
    <xf numFmtId="41" fontId="2" fillId="0" borderId="2" xfId="0" applyNumberFormat="1" applyFont="1" applyFill="1" applyBorder="1" applyAlignment="1">
      <alignment horizontal="center" vertical="center"/>
    </xf>
    <xf numFmtId="41" fontId="2" fillId="0" borderId="3" xfId="0" applyNumberFormat="1" applyFont="1" applyFill="1" applyBorder="1" applyAlignment="1">
      <alignment horizontal="center" vertical="center"/>
    </xf>
    <xf numFmtId="41" fontId="2" fillId="0" borderId="4" xfId="0" applyNumberFormat="1" applyFont="1" applyFill="1" applyBorder="1" applyAlignment="1">
      <alignment horizontal="center" vertical="center"/>
    </xf>
    <xf numFmtId="41" fontId="2" fillId="0" borderId="5" xfId="0" applyNumberFormat="1" applyFont="1" applyFill="1" applyBorder="1" applyAlignment="1">
      <alignment horizontal="center" vertical="center"/>
    </xf>
    <xf numFmtId="41" fontId="2" fillId="0" borderId="6" xfId="0" applyNumberFormat="1" applyFont="1" applyFill="1" applyBorder="1" applyAlignment="1">
      <alignment vertical="center"/>
    </xf>
    <xf numFmtId="41" fontId="9" fillId="0" borderId="0" xfId="0" applyNumberFormat="1" applyFont="1" applyFill="1" applyAlignment="1">
      <alignment vertical="center"/>
    </xf>
    <xf numFmtId="41" fontId="2" fillId="0" borderId="0" xfId="0" applyNumberFormat="1" applyFont="1" applyFill="1" applyAlignment="1">
      <alignment vertical="center"/>
    </xf>
    <xf numFmtId="41" fontId="2" fillId="0" borderId="7" xfId="0" applyNumberFormat="1" applyFont="1" applyFill="1" applyBorder="1" applyAlignment="1">
      <alignment horizontal="center" vertical="center"/>
    </xf>
    <xf numFmtId="41" fontId="2" fillId="0" borderId="8" xfId="0" applyNumberFormat="1" applyFont="1" applyFill="1" applyBorder="1" applyAlignment="1">
      <alignment vertical="center"/>
    </xf>
    <xf numFmtId="41" fontId="2" fillId="0" borderId="1" xfId="0" applyNumberFormat="1" applyFont="1" applyFill="1" applyBorder="1" applyAlignment="1">
      <alignment horizontal="right" vertical="center"/>
    </xf>
    <xf numFmtId="186" fontId="2" fillId="0" borderId="7" xfId="0" applyNumberFormat="1" applyFont="1" applyFill="1" applyBorder="1" applyAlignment="1">
      <alignment vertical="center"/>
    </xf>
    <xf numFmtId="186" fontId="2" fillId="0" borderId="6" xfId="0" applyNumberFormat="1" applyFont="1" applyFill="1" applyBorder="1" applyAlignment="1">
      <alignment vertical="center"/>
    </xf>
    <xf numFmtId="186" fontId="2" fillId="0" borderId="0" xfId="0" applyNumberFormat="1" applyFont="1" applyFill="1" applyAlignment="1">
      <alignment vertical="center"/>
    </xf>
    <xf numFmtId="186" fontId="2" fillId="0" borderId="9" xfId="0" applyNumberFormat="1" applyFont="1" applyFill="1" applyBorder="1" applyAlignment="1">
      <alignment vertical="center"/>
    </xf>
    <xf numFmtId="186" fontId="2" fillId="0" borderId="10" xfId="0" applyNumberFormat="1" applyFont="1" applyFill="1" applyBorder="1" applyAlignment="1">
      <alignment vertical="center"/>
    </xf>
    <xf numFmtId="186" fontId="2" fillId="0" borderId="11" xfId="0" applyNumberFormat="1" applyFont="1" applyFill="1" applyBorder="1" applyAlignment="1">
      <alignment vertical="center"/>
    </xf>
    <xf numFmtId="41" fontId="2" fillId="0" borderId="11" xfId="0" applyNumberFormat="1" applyFont="1" applyFill="1" applyBorder="1" applyAlignment="1">
      <alignment horizontal="right" vertical="center"/>
    </xf>
    <xf numFmtId="41" fontId="4" fillId="0" borderId="1" xfId="0" applyNumberFormat="1" applyFont="1" applyFill="1" applyBorder="1" applyAlignment="1"/>
    <xf numFmtId="186" fontId="2" fillId="0" borderId="7" xfId="0" applyNumberFormat="1" applyFont="1" applyFill="1" applyBorder="1" applyAlignment="1"/>
    <xf numFmtId="186" fontId="2" fillId="0" borderId="0" xfId="0" applyNumberFormat="1" applyFont="1" applyFill="1" applyAlignment="1"/>
    <xf numFmtId="186" fontId="2" fillId="0" borderId="0" xfId="0" applyNumberFormat="1" applyFont="1" applyFill="1" applyBorder="1" applyAlignment="1"/>
    <xf numFmtId="186" fontId="2" fillId="0" borderId="1" xfId="0" applyNumberFormat="1" applyFont="1" applyFill="1" applyBorder="1" applyAlignment="1"/>
    <xf numFmtId="186" fontId="2" fillId="0" borderId="12" xfId="0" applyNumberFormat="1" applyFont="1" applyFill="1" applyBorder="1" applyAlignment="1"/>
    <xf numFmtId="41" fontId="4" fillId="0" borderId="12" xfId="0" applyNumberFormat="1" applyFont="1" applyFill="1" applyBorder="1" applyAlignment="1"/>
    <xf numFmtId="41" fontId="2" fillId="0" borderId="1" xfId="0" applyNumberFormat="1" applyFont="1" applyFill="1" applyBorder="1" applyAlignment="1"/>
    <xf numFmtId="186" fontId="5" fillId="0" borderId="7" xfId="0" applyNumberFormat="1" applyFont="1" applyFill="1" applyBorder="1" applyAlignment="1" applyProtection="1">
      <protection locked="0"/>
    </xf>
    <xf numFmtId="192" fontId="2" fillId="0" borderId="1" xfId="0" applyNumberFormat="1" applyFont="1" applyFill="1" applyBorder="1" applyAlignment="1"/>
    <xf numFmtId="41" fontId="2" fillId="0" borderId="12" xfId="0" applyNumberFormat="1" applyFont="1" applyFill="1" applyBorder="1" applyAlignment="1"/>
    <xf numFmtId="41" fontId="2" fillId="0" borderId="1" xfId="0" quotePrefix="1" applyNumberFormat="1" applyFont="1" applyFill="1" applyBorder="1" applyAlignment="1">
      <alignment horizontal="left"/>
    </xf>
    <xf numFmtId="41" fontId="2" fillId="0" borderId="12" xfId="0" quotePrefix="1" applyNumberFormat="1" applyFont="1" applyFill="1" applyBorder="1" applyAlignment="1">
      <alignment horizontal="left"/>
    </xf>
    <xf numFmtId="41" fontId="11" fillId="0" borderId="0" xfId="0" applyNumberFormat="1" applyFont="1" applyFill="1" applyAlignment="1">
      <alignment vertical="center"/>
    </xf>
    <xf numFmtId="41" fontId="4" fillId="0" borderId="0" xfId="0" applyNumberFormat="1" applyFont="1" applyFill="1" applyAlignment="1">
      <alignment vertical="center"/>
    </xf>
    <xf numFmtId="186" fontId="4" fillId="0" borderId="7" xfId="0" applyNumberFormat="1" applyFont="1" applyFill="1" applyBorder="1" applyAlignment="1"/>
    <xf numFmtId="186" fontId="4" fillId="0" borderId="0" xfId="0" applyNumberFormat="1" applyFont="1" applyFill="1" applyAlignment="1"/>
    <xf numFmtId="186" fontId="4" fillId="0" borderId="0" xfId="0" applyNumberFormat="1" applyFont="1" applyFill="1" applyBorder="1" applyAlignment="1"/>
    <xf numFmtId="192" fontId="4" fillId="0" borderId="1" xfId="0" applyNumberFormat="1" applyFont="1" applyFill="1" applyBorder="1" applyAlignment="1"/>
    <xf numFmtId="186" fontId="4" fillId="0" borderId="1" xfId="0" applyNumberFormat="1" applyFont="1" applyFill="1" applyBorder="1" applyAlignment="1"/>
    <xf numFmtId="186" fontId="4" fillId="0" borderId="12" xfId="0" applyNumberFormat="1" applyFont="1" applyFill="1" applyBorder="1" applyAlignment="1"/>
    <xf numFmtId="41" fontId="2" fillId="0" borderId="1" xfId="0" quotePrefix="1" applyNumberFormat="1" applyFont="1" applyFill="1" applyBorder="1" applyAlignment="1"/>
    <xf numFmtId="41" fontId="2" fillId="0" borderId="12" xfId="0" quotePrefix="1" applyNumberFormat="1" applyFont="1" applyFill="1" applyBorder="1" applyAlignment="1"/>
    <xf numFmtId="41" fontId="2" fillId="0" borderId="13" xfId="0" applyNumberFormat="1" applyFont="1" applyFill="1" applyBorder="1" applyAlignment="1">
      <alignment horizontal="right"/>
    </xf>
    <xf numFmtId="186" fontId="2" fillId="0" borderId="8" xfId="0" applyNumberFormat="1" applyFont="1" applyFill="1" applyBorder="1" applyAlignment="1"/>
    <xf numFmtId="186" fontId="2" fillId="0" borderId="14" xfId="0" applyNumberFormat="1" applyFont="1" applyFill="1" applyBorder="1" applyAlignment="1"/>
    <xf numFmtId="186" fontId="2" fillId="0" borderId="13" xfId="0" applyNumberFormat="1" applyFont="1" applyFill="1" applyBorder="1" applyAlignment="1"/>
    <xf numFmtId="186" fontId="2" fillId="0" borderId="15" xfId="0" applyNumberFormat="1" applyFont="1" applyFill="1" applyBorder="1" applyAlignment="1"/>
    <xf numFmtId="41" fontId="2" fillId="0" borderId="15" xfId="0" applyNumberFormat="1" applyFont="1" applyFill="1" applyBorder="1" applyAlignment="1">
      <alignment horizontal="right"/>
    </xf>
    <xf numFmtId="41" fontId="2" fillId="0" borderId="1" xfId="0" applyNumberFormat="1" applyFont="1" applyFill="1" applyBorder="1" applyAlignment="1">
      <alignment horizontal="right"/>
    </xf>
    <xf numFmtId="186" fontId="5" fillId="0" borderId="6" xfId="0" applyNumberFormat="1" applyFont="1" applyFill="1" applyBorder="1" applyAlignment="1" applyProtection="1">
      <protection locked="0"/>
    </xf>
    <xf numFmtId="186" fontId="5" fillId="0" borderId="10" xfId="0" applyNumberFormat="1" applyFont="1" applyFill="1" applyBorder="1" applyAlignment="1" applyProtection="1">
      <protection locked="0"/>
    </xf>
    <xf numFmtId="41" fontId="2" fillId="0" borderId="12" xfId="0" applyNumberFormat="1" applyFont="1" applyFill="1" applyBorder="1" applyAlignment="1">
      <alignment horizontal="right"/>
    </xf>
    <xf numFmtId="186" fontId="5" fillId="0" borderId="8" xfId="0" applyNumberFormat="1" applyFont="1" applyFill="1" applyBorder="1" applyAlignment="1" applyProtection="1">
      <protection locked="0"/>
    </xf>
    <xf numFmtId="186" fontId="5" fillId="0" borderId="13" xfId="0" applyNumberFormat="1" applyFont="1" applyFill="1" applyBorder="1" applyAlignment="1" applyProtection="1">
      <protection locked="0"/>
    </xf>
    <xf numFmtId="186" fontId="2" fillId="0" borderId="9" xfId="0" applyNumberFormat="1" applyFont="1" applyFill="1" applyBorder="1" applyAlignment="1"/>
    <xf numFmtId="186" fontId="2" fillId="0" borderId="10" xfId="0" applyNumberFormat="1" applyFont="1" applyFill="1" applyBorder="1" applyAlignment="1"/>
    <xf numFmtId="193" fontId="2" fillId="0" borderId="1" xfId="0" applyNumberFormat="1" applyFont="1" applyFill="1" applyBorder="1" applyAlignment="1"/>
    <xf numFmtId="193" fontId="4" fillId="0" borderId="1" xfId="0" applyNumberFormat="1" applyFont="1" applyFill="1" applyBorder="1" applyAlignment="1"/>
    <xf numFmtId="41" fontId="2" fillId="0" borderId="0" xfId="0" applyNumberFormat="1" applyFont="1" applyFill="1" applyAlignment="1"/>
    <xf numFmtId="41" fontId="2" fillId="0" borderId="0" xfId="0" applyNumberFormat="1" applyFont="1" applyFill="1" applyBorder="1" applyAlignment="1"/>
    <xf numFmtId="41" fontId="2" fillId="0" borderId="0" xfId="0" applyNumberFormat="1" applyFont="1" applyFill="1" applyBorder="1" applyAlignment="1">
      <alignment vertical="center"/>
    </xf>
    <xf numFmtId="41" fontId="7" fillId="0" borderId="0" xfId="0" quotePrefix="1" applyNumberFormat="1" applyFont="1" applyFill="1" applyAlignment="1">
      <alignment horizontal="right"/>
    </xf>
    <xf numFmtId="41" fontId="7" fillId="0" borderId="0" xfId="0" quotePrefix="1" applyNumberFormat="1" applyFont="1" applyFill="1" applyAlignment="1"/>
    <xf numFmtId="41" fontId="9" fillId="0" borderId="0" xfId="0" applyNumberFormat="1" applyFont="1" applyFill="1" applyAlignment="1"/>
    <xf numFmtId="186" fontId="2" fillId="0" borderId="0" xfId="0" applyNumberFormat="1" applyFont="1" applyFill="1" applyBorder="1" applyAlignment="1">
      <alignment vertical="center"/>
    </xf>
    <xf numFmtId="198" fontId="5" fillId="0" borderId="7" xfId="0" applyNumberFormat="1" applyFont="1" applyFill="1" applyBorder="1" applyAlignment="1" applyProtection="1">
      <protection locked="0"/>
    </xf>
    <xf numFmtId="198" fontId="5" fillId="0" borderId="12" xfId="0" applyNumberFormat="1" applyFont="1" applyFill="1" applyBorder="1" applyAlignment="1" applyProtection="1">
      <protection locked="0"/>
    </xf>
    <xf numFmtId="198" fontId="5" fillId="0" borderId="1" xfId="0" applyNumberFormat="1" applyFont="1" applyFill="1" applyBorder="1" applyAlignment="1" applyProtection="1">
      <protection locked="0"/>
    </xf>
    <xf numFmtId="198" fontId="5" fillId="0" borderId="0" xfId="0" applyNumberFormat="1" applyFont="1" applyFill="1" applyBorder="1" applyAlignment="1" applyProtection="1">
      <protection locked="0"/>
    </xf>
    <xf numFmtId="186" fontId="12" fillId="0" borderId="7" xfId="0" applyNumberFormat="1" applyFont="1" applyFill="1" applyBorder="1" applyAlignment="1" applyProtection="1">
      <protection locked="0"/>
    </xf>
    <xf numFmtId="186" fontId="12" fillId="0" borderId="1" xfId="0" applyNumberFormat="1" applyFont="1" applyFill="1" applyBorder="1" applyAlignment="1" applyProtection="1">
      <protection locked="0"/>
    </xf>
    <xf numFmtId="198" fontId="12" fillId="0" borderId="1" xfId="0" applyNumberFormat="1" applyFont="1" applyFill="1" applyBorder="1" applyAlignment="1" applyProtection="1">
      <protection locked="0"/>
    </xf>
    <xf numFmtId="198" fontId="12" fillId="0" borderId="7" xfId="0" applyNumberFormat="1" applyFont="1" applyFill="1" applyBorder="1" applyAlignment="1" applyProtection="1">
      <protection locked="0"/>
    </xf>
    <xf numFmtId="198" fontId="12" fillId="0" borderId="12" xfId="0" applyNumberFormat="1" applyFont="1" applyFill="1" applyBorder="1" applyAlignment="1" applyProtection="1">
      <protection locked="0"/>
    </xf>
    <xf numFmtId="198" fontId="12" fillId="0" borderId="0" xfId="0" applyNumberFormat="1" applyFont="1" applyFill="1" applyBorder="1" applyAlignment="1" applyProtection="1">
      <protection locked="0"/>
    </xf>
    <xf numFmtId="186" fontId="2" fillId="0" borderId="12" xfId="0" applyNumberFormat="1" applyFont="1" applyFill="1" applyBorder="1" applyAlignment="1">
      <alignment vertical="center"/>
    </xf>
    <xf numFmtId="186" fontId="5" fillId="0" borderId="0" xfId="0" applyNumberFormat="1" applyFont="1" applyFill="1" applyBorder="1" applyAlignment="1" applyProtection="1">
      <protection locked="0"/>
    </xf>
    <xf numFmtId="186" fontId="5" fillId="0" borderId="9" xfId="0" applyNumberFormat="1" applyFont="1" applyFill="1" applyBorder="1" applyAlignment="1" applyProtection="1">
      <protection locked="0"/>
    </xf>
    <xf numFmtId="186" fontId="12" fillId="0" borderId="0" xfId="0" applyNumberFormat="1" applyFont="1" applyFill="1" applyBorder="1" applyAlignment="1" applyProtection="1">
      <protection locked="0"/>
    </xf>
    <xf numFmtId="186" fontId="5" fillId="0" borderId="14" xfId="0" applyNumberFormat="1" applyFont="1" applyFill="1" applyBorder="1" applyAlignment="1" applyProtection="1">
      <protection locked="0"/>
    </xf>
    <xf numFmtId="186" fontId="2" fillId="0" borderId="11" xfId="0" applyNumberFormat="1" applyFont="1" applyFill="1" applyBorder="1" applyAlignment="1"/>
    <xf numFmtId="41" fontId="13" fillId="0" borderId="0" xfId="0" applyNumberFormat="1" applyFont="1" applyFill="1" applyAlignment="1">
      <alignment vertical="center"/>
    </xf>
    <xf numFmtId="41" fontId="9" fillId="0" borderId="0" xfId="0" applyNumberFormat="1" applyFont="1" applyFill="1" applyBorder="1" applyAlignment="1">
      <alignment vertical="center"/>
    </xf>
    <xf numFmtId="41" fontId="2" fillId="0" borderId="0" xfId="0" quotePrefix="1" applyNumberFormat="1" applyFont="1" applyFill="1" applyBorder="1" applyAlignment="1">
      <alignment horizontal="left"/>
    </xf>
    <xf numFmtId="192" fontId="2" fillId="0" borderId="0" xfId="0" applyNumberFormat="1" applyFont="1" applyFill="1" applyBorder="1" applyAlignment="1"/>
    <xf numFmtId="41" fontId="2" fillId="0" borderId="0" xfId="0" quotePrefix="1" applyNumberFormat="1" applyFont="1" applyFill="1" applyBorder="1" applyAlignment="1"/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41" fontId="2" fillId="0" borderId="6" xfId="0" applyNumberFormat="1" applyFont="1" applyFill="1" applyBorder="1" applyAlignment="1">
      <alignment horizontal="center" vertical="center"/>
    </xf>
    <xf numFmtId="41" fontId="2" fillId="0" borderId="8" xfId="0" applyNumberFormat="1" applyFont="1" applyFill="1" applyBorder="1" applyAlignment="1">
      <alignment horizontal="center" vertical="center"/>
    </xf>
    <xf numFmtId="41" fontId="2" fillId="0" borderId="16" xfId="0" applyNumberFormat="1" applyFont="1" applyFill="1" applyBorder="1" applyAlignment="1">
      <alignment vertical="center" wrapText="1"/>
    </xf>
    <xf numFmtId="41" fontId="2" fillId="0" borderId="17" xfId="0" applyNumberFormat="1" applyFont="1" applyFill="1" applyBorder="1" applyAlignment="1">
      <alignment vertical="center" wrapText="1"/>
    </xf>
    <xf numFmtId="41" fontId="2" fillId="0" borderId="18" xfId="0" applyNumberFormat="1" applyFont="1" applyFill="1" applyBorder="1" applyAlignment="1">
      <alignment vertical="center" wrapText="1"/>
    </xf>
    <xf numFmtId="41" fontId="2" fillId="0" borderId="19" xfId="0" applyNumberFormat="1" applyFont="1" applyFill="1" applyBorder="1" applyAlignment="1">
      <alignment vertical="center" wrapText="1"/>
    </xf>
    <xf numFmtId="41" fontId="2" fillId="0" borderId="20" xfId="0" applyNumberFormat="1" applyFont="1" applyFill="1" applyBorder="1" applyAlignment="1">
      <alignment vertical="center" wrapText="1"/>
    </xf>
    <xf numFmtId="41" fontId="2" fillId="0" borderId="21" xfId="0" applyNumberFormat="1" applyFont="1" applyFill="1" applyBorder="1" applyAlignment="1">
      <alignment vertical="center" wrapText="1"/>
    </xf>
    <xf numFmtId="41" fontId="2" fillId="0" borderId="2" xfId="0" applyNumberFormat="1" applyFont="1" applyFill="1" applyBorder="1" applyAlignment="1">
      <alignment horizontal="center" vertical="center"/>
    </xf>
    <xf numFmtId="41" fontId="2" fillId="0" borderId="3" xfId="0" applyNumberFormat="1" applyFont="1" applyFill="1" applyBorder="1" applyAlignment="1">
      <alignment horizontal="center" vertical="center"/>
    </xf>
  </cellXfs>
  <cellStyles count="2">
    <cellStyle name="ｽﾍﾟｰｽ区切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uyouki\&#31038;&#20250;&#25285;&#24403;\&#20154;&#21475;&#38306;&#20418;\&#27178;&#27996;&#24066;&#12398;&#20154;&#21475;(&#22577;&#21578;&#26360;)\H13\&#22577;&#21578;&#26360;\&#31532;&#65299;&#34920;&#27178;&#27996;&#24066;&#12398;&#20154;&#21475;&#30064;&#21205;&#12398;&#25512;&#31227;&#12288;22&#65374;&#65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2">
          <cell r="A2" t="str">
            <v>{?}{D}{BRANCH \D}</v>
          </cell>
        </row>
        <row r="10">
          <cell r="W10">
            <v>3.5692522319981537</v>
          </cell>
        </row>
        <row r="11">
          <cell r="W11">
            <v>3.148645350256285</v>
          </cell>
        </row>
        <row r="12">
          <cell r="W12">
            <v>3.1015749828806212</v>
          </cell>
        </row>
        <row r="13">
          <cell r="W13">
            <v>2.6094424882692748</v>
          </cell>
        </row>
        <row r="14">
          <cell r="W14">
            <v>2.2802980302278328</v>
          </cell>
        </row>
        <row r="15">
          <cell r="W15">
            <v>2.0136712484268191</v>
          </cell>
        </row>
        <row r="16">
          <cell r="W16">
            <v>1.8989030932237316</v>
          </cell>
        </row>
        <row r="17">
          <cell r="W17">
            <v>1.7928935817584986</v>
          </cell>
        </row>
        <row r="18">
          <cell r="W18">
            <v>1.7045383623664176</v>
          </cell>
          <cell r="Y18" t="str">
            <v>22</v>
          </cell>
        </row>
        <row r="19">
          <cell r="W19">
            <v>1.6263687756659015</v>
          </cell>
          <cell r="Y19" t="str">
            <v>23</v>
          </cell>
        </row>
        <row r="20">
          <cell r="W20">
            <v>1.6696713870810276</v>
          </cell>
          <cell r="Y20" t="str">
            <v>24</v>
          </cell>
        </row>
        <row r="21">
          <cell r="W21">
            <v>1.7431527474110051</v>
          </cell>
          <cell r="Y21" t="str">
            <v>25</v>
          </cell>
        </row>
        <row r="22">
          <cell r="W22">
            <v>1.7560858411429889</v>
          </cell>
          <cell r="Y22" t="str">
            <v>26</v>
          </cell>
        </row>
        <row r="23">
          <cell r="W23">
            <v>1.7727076753854754</v>
          </cell>
          <cell r="Y23" t="str">
            <v>27</v>
          </cell>
        </row>
        <row r="24">
          <cell r="W24">
            <v>1.7803106717772847</v>
          </cell>
          <cell r="Y24" t="str">
            <v>28</v>
          </cell>
        </row>
        <row r="25">
          <cell r="W25">
            <v>1.8320586544781519</v>
          </cell>
          <cell r="Y25" t="str">
            <v>29</v>
          </cell>
        </row>
        <row r="26">
          <cell r="W26">
            <v>1.8677565448494575</v>
          </cell>
          <cell r="Y26" t="str">
            <v>30</v>
          </cell>
        </row>
        <row r="27">
          <cell r="W27">
            <v>2.0134800042043386</v>
          </cell>
          <cell r="Y27" t="str">
            <v>31</v>
          </cell>
        </row>
        <row r="28">
          <cell r="W28">
            <v>2.1953199386940994</v>
          </cell>
          <cell r="Y28" t="str">
            <v>32</v>
          </cell>
        </row>
        <row r="29">
          <cell r="W29">
            <v>1.6162541012510097</v>
          </cell>
          <cell r="Y29" t="str">
            <v>33</v>
          </cell>
        </row>
        <row r="30">
          <cell r="W30">
            <v>2.1551324378000198</v>
          </cell>
          <cell r="Y30" t="str">
            <v>34</v>
          </cell>
        </row>
        <row r="31">
          <cell r="W31">
            <v>2.1578160763476242</v>
          </cell>
          <cell r="Y31" t="str">
            <v>35</v>
          </cell>
        </row>
        <row r="32">
          <cell r="W32">
            <v>2.1331473909393703</v>
          </cell>
          <cell r="Y32" t="str">
            <v>36</v>
          </cell>
        </row>
        <row r="33">
          <cell r="W33">
            <v>2.1972191258000455</v>
          </cell>
          <cell r="Y33" t="str">
            <v>37</v>
          </cell>
        </row>
        <row r="34">
          <cell r="W34">
            <v>2.2314789238163635</v>
          </cell>
          <cell r="Y34" t="str">
            <v>38</v>
          </cell>
        </row>
        <row r="35">
          <cell r="W35">
            <v>2.2616079364442654</v>
          </cell>
          <cell r="Y35" t="str">
            <v>39</v>
          </cell>
        </row>
        <row r="36">
          <cell r="W36">
            <v>2.1852459953766101</v>
          </cell>
          <cell r="Y36" t="str">
            <v>40</v>
          </cell>
        </row>
        <row r="37">
          <cell r="W37">
            <v>2.0851706692731629</v>
          </cell>
          <cell r="Y37" t="str">
            <v>41</v>
          </cell>
        </row>
        <row r="38">
          <cell r="W38">
            <v>1.8377160828972834</v>
          </cell>
          <cell r="Y38" t="str">
            <v>42</v>
          </cell>
        </row>
        <row r="39">
          <cell r="W39">
            <v>1.7615955289654344</v>
          </cell>
          <cell r="Y39" t="str">
            <v>43</v>
          </cell>
        </row>
        <row r="40">
          <cell r="W40">
            <v>1.6396348123570266</v>
          </cell>
          <cell r="Y40" t="str">
            <v>44</v>
          </cell>
        </row>
        <row r="41">
          <cell r="W41">
            <v>1.5386270235024586</v>
          </cell>
          <cell r="Y41" t="str">
            <v>45</v>
          </cell>
        </row>
        <row r="42">
          <cell r="W42">
            <v>1.47050722028312</v>
          </cell>
          <cell r="Y42" t="str">
            <v>46</v>
          </cell>
        </row>
        <row r="43">
          <cell r="W43">
            <v>1.3705190267463589</v>
          </cell>
          <cell r="Y43" t="str">
            <v>47</v>
          </cell>
        </row>
        <row r="44">
          <cell r="W44">
            <v>1.34911213646784</v>
          </cell>
          <cell r="Y44" t="str">
            <v>48</v>
          </cell>
        </row>
        <row r="45">
          <cell r="W45">
            <v>1.2926545626644865</v>
          </cell>
          <cell r="Y45" t="str">
            <v>49</v>
          </cell>
        </row>
        <row r="46">
          <cell r="W46">
            <v>1.3012403414955287</v>
          </cell>
          <cell r="Y46" t="str">
            <v>50</v>
          </cell>
        </row>
        <row r="47">
          <cell r="W47">
            <v>1.2555640638600281</v>
          </cell>
          <cell r="Y47" t="str">
            <v>51</v>
          </cell>
        </row>
        <row r="48">
          <cell r="W48">
            <v>1.2209568648056806</v>
          </cell>
          <cell r="Y48" t="str">
            <v>52</v>
          </cell>
        </row>
        <row r="49">
          <cell r="W49">
            <v>1.147645313956474</v>
          </cell>
          <cell r="Y49" t="str">
            <v>53</v>
          </cell>
        </row>
        <row r="50">
          <cell r="W50">
            <v>1.136238131306035</v>
          </cell>
          <cell r="Y50" t="str">
            <v>54</v>
          </cell>
        </row>
        <row r="51">
          <cell r="W51">
            <v>1.1327593583093498</v>
          </cell>
          <cell r="Y51" t="str">
            <v>55</v>
          </cell>
        </row>
        <row r="52">
          <cell r="W52">
            <v>1.0370550850474403</v>
          </cell>
          <cell r="Y52" t="str">
            <v>56</v>
          </cell>
        </row>
        <row r="53">
          <cell r="W53">
            <v>1.0236221456990739</v>
          </cell>
          <cell r="Y53" t="str">
            <v>57</v>
          </cell>
        </row>
        <row r="54">
          <cell r="W54">
            <v>1.0431872904193613</v>
          </cell>
          <cell r="Y54" t="str">
            <v>58</v>
          </cell>
        </row>
        <row r="55">
          <cell r="W55">
            <v>1.0103873694207319</v>
          </cell>
          <cell r="Y55" t="str">
            <v>59</v>
          </cell>
        </row>
        <row r="56">
          <cell r="W56">
            <v>0.99777688522208563</v>
          </cell>
          <cell r="Y56" t="str">
            <v>60</v>
          </cell>
        </row>
        <row r="57">
          <cell r="AF57" t="str">
            <v>61</v>
          </cell>
          <cell r="AG57">
            <v>57605</v>
          </cell>
          <cell r="AH57">
            <v>36740</v>
          </cell>
          <cell r="AI57">
            <v>20865</v>
          </cell>
        </row>
        <row r="58">
          <cell r="AF58" t="str">
            <v>62</v>
          </cell>
          <cell r="AG58">
            <v>57776</v>
          </cell>
          <cell r="AH58">
            <v>36805</v>
          </cell>
          <cell r="AI58">
            <v>20971</v>
          </cell>
        </row>
        <row r="59">
          <cell r="AF59" t="str">
            <v>63</v>
          </cell>
          <cell r="AG59">
            <v>42157</v>
          </cell>
          <cell r="AH59">
            <v>21590</v>
          </cell>
          <cell r="AI59">
            <v>20567</v>
          </cell>
        </row>
        <row r="60">
          <cell r="AF60" t="str">
            <v>1</v>
          </cell>
          <cell r="AG60">
            <v>38737</v>
          </cell>
          <cell r="AH60">
            <v>20559</v>
          </cell>
          <cell r="AI60">
            <v>18178</v>
          </cell>
        </row>
        <row r="61">
          <cell r="AF61" t="str">
            <v>2</v>
          </cell>
          <cell r="AG61">
            <v>35294</v>
          </cell>
          <cell r="AH61">
            <v>18276</v>
          </cell>
          <cell r="AI61">
            <v>17018</v>
          </cell>
        </row>
        <row r="63">
          <cell r="AF63" t="str">
            <v>3</v>
          </cell>
          <cell r="AG63">
            <v>30013</v>
          </cell>
          <cell r="AH63">
            <v>12852</v>
          </cell>
          <cell r="AI63">
            <v>17161</v>
          </cell>
        </row>
        <row r="64">
          <cell r="AF64" t="str">
            <v>4</v>
          </cell>
          <cell r="AG64">
            <v>20703</v>
          </cell>
          <cell r="AH64">
            <v>4820</v>
          </cell>
          <cell r="AI64">
            <v>15883</v>
          </cell>
        </row>
        <row r="65">
          <cell r="AF65" t="str">
            <v>5</v>
          </cell>
          <cell r="AG65">
            <v>15365</v>
          </cell>
          <cell r="AH65">
            <v>138</v>
          </cell>
          <cell r="AI65">
            <v>15227</v>
          </cell>
        </row>
        <row r="66">
          <cell r="AF66" t="str">
            <v>6</v>
          </cell>
          <cell r="AG66">
            <v>11208</v>
          </cell>
          <cell r="AH66">
            <v>-5852</v>
          </cell>
          <cell r="AI66">
            <v>17060</v>
          </cell>
        </row>
        <row r="67">
          <cell r="C67" t="str">
            <v xml:space="preserve">    57  </v>
          </cell>
          <cell r="D67">
            <v>17444</v>
          </cell>
          <cell r="E67">
            <v>19141</v>
          </cell>
          <cell r="F67">
            <v>-1697</v>
          </cell>
        </row>
        <row r="68">
          <cell r="C68" t="str">
            <v xml:space="preserve">    58  </v>
          </cell>
          <cell r="D68">
            <v>22390</v>
          </cell>
          <cell r="E68">
            <v>20180</v>
          </cell>
          <cell r="F68">
            <v>2210</v>
          </cell>
        </row>
        <row r="69">
          <cell r="C69" t="str">
            <v xml:space="preserve">    59  </v>
          </cell>
          <cell r="D69">
            <v>25297</v>
          </cell>
          <cell r="E69">
            <v>21840</v>
          </cell>
          <cell r="F69">
            <v>3457</v>
          </cell>
        </row>
        <row r="70">
          <cell r="C70" t="str">
            <v xml:space="preserve">    60  </v>
          </cell>
          <cell r="D70">
            <v>26395</v>
          </cell>
          <cell r="E70">
            <v>24500</v>
          </cell>
          <cell r="F70">
            <v>1895</v>
          </cell>
        </row>
        <row r="71">
          <cell r="C71" t="str">
            <v xml:space="preserve">    61  </v>
          </cell>
          <cell r="D71">
            <v>36231</v>
          </cell>
          <cell r="E71">
            <v>33950</v>
          </cell>
          <cell r="F71">
            <v>2281</v>
          </cell>
        </row>
        <row r="72">
          <cell r="C72" t="str">
            <v xml:space="preserve">    62  </v>
          </cell>
          <cell r="D72">
            <v>36627</v>
          </cell>
          <cell r="E72">
            <v>38612</v>
          </cell>
          <cell r="F72">
            <v>-1985</v>
          </cell>
        </row>
        <row r="73">
          <cell r="C73" t="str">
            <v xml:space="preserve">    63  </v>
          </cell>
          <cell r="D73">
            <v>21408</v>
          </cell>
          <cell r="E73">
            <v>25901</v>
          </cell>
          <cell r="F73">
            <v>-4493</v>
          </cell>
        </row>
        <row r="74">
          <cell r="C74" t="str">
            <v xml:space="preserve">    1</v>
          </cell>
          <cell r="D74">
            <v>19915</v>
          </cell>
          <cell r="E74">
            <v>24185</v>
          </cell>
          <cell r="F74">
            <v>-4270</v>
          </cell>
        </row>
        <row r="75">
          <cell r="C75" t="str">
            <v xml:space="preserve">    2</v>
          </cell>
          <cell r="D75">
            <v>18211</v>
          </cell>
          <cell r="E75">
            <v>22859</v>
          </cell>
          <cell r="F75">
            <v>-4648</v>
          </cell>
        </row>
        <row r="76">
          <cell r="C76" t="str">
            <v xml:space="preserve">    3</v>
          </cell>
          <cell r="D76">
            <v>10408</v>
          </cell>
          <cell r="E76">
            <v>15633</v>
          </cell>
          <cell r="F76">
            <v>-5225</v>
          </cell>
        </row>
        <row r="77">
          <cell r="C77" t="str">
            <v xml:space="preserve">    4</v>
          </cell>
          <cell r="D77">
            <v>4100</v>
          </cell>
          <cell r="E77">
            <v>10060</v>
          </cell>
          <cell r="F77">
            <v>-5960</v>
          </cell>
        </row>
        <row r="78">
          <cell r="C78" t="str">
            <v xml:space="preserve">    5</v>
          </cell>
          <cell r="D78">
            <v>-612</v>
          </cell>
          <cell r="E78">
            <v>4866</v>
          </cell>
          <cell r="F78">
            <v>-5478</v>
          </cell>
        </row>
        <row r="79">
          <cell r="C79" t="str">
            <v xml:space="preserve">    6</v>
          </cell>
          <cell r="D79">
            <v>-6343</v>
          </cell>
          <cell r="E79">
            <v>236</v>
          </cell>
          <cell r="F79">
            <v>-6579</v>
          </cell>
        </row>
        <row r="80">
          <cell r="C80" t="str">
            <v xml:space="preserve">    7</v>
          </cell>
          <cell r="D80">
            <v>-7667</v>
          </cell>
          <cell r="E80">
            <v>-2673</v>
          </cell>
          <cell r="F80">
            <v>-4994</v>
          </cell>
        </row>
        <row r="81">
          <cell r="C81" t="str">
            <v xml:space="preserve">    8</v>
          </cell>
          <cell r="D81">
            <v>-118</v>
          </cell>
          <cell r="E81">
            <v>1735</v>
          </cell>
          <cell r="F81">
            <v>-1853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182"/>
  <sheetViews>
    <sheetView tabSelected="1" view="pageBreakPreview" zoomScale="85" zoomScaleNormal="70" zoomScaleSheetLayoutView="85" workbookViewId="0">
      <pane xSplit="1" ySplit="8" topLeftCell="B9" activePane="bottomRight" state="frozen"/>
      <selection activeCell="L22" sqref="L22"/>
      <selection pane="topRight" activeCell="L22" sqref="L22"/>
      <selection pane="bottomLeft" activeCell="L22" sqref="L22"/>
      <selection pane="bottomRight" activeCell="E82" sqref="E82"/>
    </sheetView>
  </sheetViews>
  <sheetFormatPr defaultRowHeight="14.25" x14ac:dyDescent="0.15"/>
  <cols>
    <col min="1" max="1" width="12.875" style="12" customWidth="1"/>
    <col min="2" max="3" width="9.875" style="12" customWidth="1"/>
    <col min="4" max="4" width="11.125" style="12" bestFit="1" customWidth="1"/>
    <col min="5" max="5" width="9.75" style="12" bestFit="1" customWidth="1"/>
    <col min="6" max="7" width="11.125" style="12" bestFit="1" customWidth="1"/>
    <col min="8" max="8" width="9.75" style="12" bestFit="1" customWidth="1"/>
    <col min="9" max="9" width="11.125" style="12" bestFit="1" customWidth="1"/>
    <col min="10" max="12" width="9.75" style="12" bestFit="1" customWidth="1"/>
    <col min="13" max="15" width="9.375" style="12" bestFit="1" customWidth="1"/>
    <col min="16" max="16" width="9.25" style="12" bestFit="1" customWidth="1"/>
    <col min="17" max="17" width="9.875" style="12" customWidth="1"/>
    <col min="18" max="19" width="9.75" style="12" bestFit="1" customWidth="1"/>
    <col min="20" max="20" width="11.875" style="12" customWidth="1"/>
    <col min="21" max="21" width="9" style="11"/>
    <col min="22" max="16384" width="9" style="12"/>
  </cols>
  <sheetData>
    <row r="1" spans="1:21" x14ac:dyDescent="0.15">
      <c r="A1" s="85" t="s">
        <v>51</v>
      </c>
    </row>
    <row r="2" spans="1:21" x14ac:dyDescent="0.15">
      <c r="A2" s="85" t="s">
        <v>52</v>
      </c>
    </row>
    <row r="3" spans="1:21" x14ac:dyDescent="0.15">
      <c r="A3" s="85" t="s">
        <v>53</v>
      </c>
    </row>
    <row r="4" spans="1:21" s="2" customFormat="1" ht="18.75" x14ac:dyDescent="0.15">
      <c r="J4" s="3" t="s">
        <v>42</v>
      </c>
      <c r="K4" s="4" t="s">
        <v>50</v>
      </c>
      <c r="U4" s="5"/>
    </row>
    <row r="6" spans="1:21" ht="18" customHeight="1" x14ac:dyDescent="0.15">
      <c r="A6" s="98" t="s">
        <v>13</v>
      </c>
      <c r="B6" s="90" t="s">
        <v>21</v>
      </c>
      <c r="C6" s="90" t="s">
        <v>9</v>
      </c>
      <c r="D6" s="101" t="s">
        <v>14</v>
      </c>
      <c r="E6" s="101"/>
      <c r="F6" s="101"/>
      <c r="G6" s="101"/>
      <c r="H6" s="101"/>
      <c r="I6" s="101"/>
      <c r="J6" s="102"/>
      <c r="K6" s="101" t="s">
        <v>15</v>
      </c>
      <c r="L6" s="101"/>
      <c r="M6" s="101"/>
      <c r="N6" s="7"/>
      <c r="O6" s="8" t="s">
        <v>7</v>
      </c>
      <c r="P6" s="9"/>
      <c r="Q6" s="90" t="s">
        <v>20</v>
      </c>
      <c r="R6" s="10"/>
      <c r="S6" s="10"/>
      <c r="T6" s="95" t="s">
        <v>3</v>
      </c>
    </row>
    <row r="7" spans="1:21" ht="15.75" customHeight="1" x14ac:dyDescent="0.15">
      <c r="A7" s="99"/>
      <c r="B7" s="91"/>
      <c r="C7" s="91"/>
      <c r="D7" s="101" t="s">
        <v>16</v>
      </c>
      <c r="E7" s="101"/>
      <c r="F7" s="101"/>
      <c r="G7" s="101" t="s">
        <v>17</v>
      </c>
      <c r="H7" s="101"/>
      <c r="I7" s="101"/>
      <c r="J7" s="102" t="s">
        <v>22</v>
      </c>
      <c r="K7" s="93" t="s">
        <v>23</v>
      </c>
      <c r="L7" s="93" t="s">
        <v>24</v>
      </c>
      <c r="M7" s="93" t="s">
        <v>22</v>
      </c>
      <c r="N7" s="93" t="s">
        <v>25</v>
      </c>
      <c r="O7" s="93" t="s">
        <v>26</v>
      </c>
      <c r="P7" s="93" t="s">
        <v>22</v>
      </c>
      <c r="Q7" s="91"/>
      <c r="R7" s="13" t="s">
        <v>27</v>
      </c>
      <c r="S7" s="13" t="s">
        <v>28</v>
      </c>
      <c r="T7" s="96"/>
    </row>
    <row r="8" spans="1:21" ht="15.75" customHeight="1" x14ac:dyDescent="0.15">
      <c r="A8" s="100"/>
      <c r="B8" s="92"/>
      <c r="C8" s="92"/>
      <c r="D8" s="6" t="s">
        <v>18</v>
      </c>
      <c r="E8" s="6" t="s">
        <v>19</v>
      </c>
      <c r="F8" s="6" t="s">
        <v>0</v>
      </c>
      <c r="G8" s="6" t="s">
        <v>18</v>
      </c>
      <c r="H8" s="6" t="s">
        <v>19</v>
      </c>
      <c r="I8" s="6" t="s">
        <v>0</v>
      </c>
      <c r="J8" s="102"/>
      <c r="K8" s="94"/>
      <c r="L8" s="94"/>
      <c r="M8" s="94"/>
      <c r="N8" s="94"/>
      <c r="O8" s="94"/>
      <c r="P8" s="94"/>
      <c r="Q8" s="92"/>
      <c r="R8" s="14"/>
      <c r="S8" s="14"/>
      <c r="T8" s="97"/>
    </row>
    <row r="9" spans="1:21" ht="11.25" customHeight="1" x14ac:dyDescent="0.15">
      <c r="A9" s="15"/>
      <c r="B9" s="16"/>
      <c r="C9" s="17"/>
      <c r="D9" s="79"/>
      <c r="E9" s="68"/>
      <c r="F9" s="68"/>
      <c r="G9" s="68"/>
      <c r="H9" s="68"/>
      <c r="I9" s="68"/>
      <c r="J9" s="19"/>
      <c r="K9" s="21"/>
      <c r="L9" s="19"/>
      <c r="M9" s="20"/>
      <c r="N9" s="18"/>
      <c r="O9" s="18"/>
      <c r="P9" s="20"/>
      <c r="Q9" s="20"/>
      <c r="R9" s="21"/>
      <c r="S9" s="19"/>
      <c r="T9" s="22"/>
    </row>
    <row r="10" spans="1:21" ht="20.100000000000001" customHeight="1" x14ac:dyDescent="0.15">
      <c r="A10" s="23" t="s">
        <v>4</v>
      </c>
      <c r="B10" s="24"/>
      <c r="C10" s="24"/>
      <c r="D10" s="28"/>
      <c r="E10" s="26"/>
      <c r="F10" s="26"/>
      <c r="G10" s="26"/>
      <c r="H10" s="26"/>
      <c r="I10" s="26"/>
      <c r="J10" s="26"/>
      <c r="K10" s="28"/>
      <c r="L10" s="26"/>
      <c r="M10" s="27"/>
      <c r="N10" s="25"/>
      <c r="O10" s="25"/>
      <c r="P10" s="27"/>
      <c r="Q10" s="27"/>
      <c r="R10" s="28"/>
      <c r="S10" s="26"/>
      <c r="T10" s="29" t="s">
        <v>4</v>
      </c>
    </row>
    <row r="11" spans="1:21" ht="17.25" customHeight="1" x14ac:dyDescent="0.15">
      <c r="A11" s="30" t="s">
        <v>48</v>
      </c>
      <c r="B11" s="24">
        <f t="shared" ref="B11:B18" si="0">+C11+Q11</f>
        <v>28262</v>
      </c>
      <c r="C11" s="69">
        <f t="shared" ref="C11:C18" si="1">+J11+M11+P11</f>
        <v>13870</v>
      </c>
      <c r="D11" s="70">
        <f t="shared" ref="D11:E18" si="2">+D38+D52</f>
        <v>125044</v>
      </c>
      <c r="E11" s="72">
        <f t="shared" si="2"/>
        <v>40611</v>
      </c>
      <c r="F11" s="72">
        <f t="shared" ref="F11:F18" si="3">+D11+E11</f>
        <v>165655</v>
      </c>
      <c r="G11" s="72">
        <f t="shared" ref="G11:H18" si="4">+G38+G52</f>
        <v>112628</v>
      </c>
      <c r="H11" s="72">
        <f t="shared" si="4"/>
        <v>39853</v>
      </c>
      <c r="I11" s="72">
        <f t="shared" ref="I11:I18" si="5">+G11+H11</f>
        <v>152481</v>
      </c>
      <c r="J11" s="72">
        <f t="shared" ref="J11:J17" si="6">+F11-I11</f>
        <v>13174</v>
      </c>
      <c r="K11" s="70">
        <f t="shared" ref="K11:L18" si="7">+K38+K52</f>
        <v>90242</v>
      </c>
      <c r="L11" s="72">
        <f t="shared" si="7"/>
        <v>89989</v>
      </c>
      <c r="M11" s="71">
        <f t="shared" ref="M11:M18" si="8">+K11-L11</f>
        <v>253</v>
      </c>
      <c r="N11" s="70">
        <f t="shared" ref="N11:O18" si="9">+N38+N52</f>
        <v>4503</v>
      </c>
      <c r="O11" s="72">
        <f t="shared" si="9"/>
        <v>4060</v>
      </c>
      <c r="P11" s="71">
        <f t="shared" ref="P11:P18" si="10">+N11-O11</f>
        <v>443</v>
      </c>
      <c r="Q11" s="69">
        <f t="shared" ref="Q11:Q18" si="11">+R11-S11</f>
        <v>14392</v>
      </c>
      <c r="R11" s="70">
        <f t="shared" ref="R11:S18" si="12">+R38+R52</f>
        <v>34547</v>
      </c>
      <c r="S11" s="71">
        <f t="shared" si="12"/>
        <v>20155</v>
      </c>
      <c r="T11" s="33" t="s">
        <v>29</v>
      </c>
    </row>
    <row r="12" spans="1:21" ht="17.25" customHeight="1" x14ac:dyDescent="0.15">
      <c r="A12" s="30" t="s">
        <v>2</v>
      </c>
      <c r="B12" s="24">
        <f t="shared" si="0"/>
        <v>24979</v>
      </c>
      <c r="C12" s="69">
        <f t="shared" si="1"/>
        <v>11747</v>
      </c>
      <c r="D12" s="70">
        <f t="shared" si="2"/>
        <v>123343</v>
      </c>
      <c r="E12" s="72">
        <f t="shared" si="2"/>
        <v>41575</v>
      </c>
      <c r="F12" s="72">
        <f t="shared" si="3"/>
        <v>164918</v>
      </c>
      <c r="G12" s="72">
        <f t="shared" si="4"/>
        <v>112699</v>
      </c>
      <c r="H12" s="72">
        <f t="shared" si="4"/>
        <v>40917</v>
      </c>
      <c r="I12" s="72">
        <f t="shared" si="5"/>
        <v>153616</v>
      </c>
      <c r="J12" s="72">
        <f t="shared" si="6"/>
        <v>11302</v>
      </c>
      <c r="K12" s="70">
        <f t="shared" si="7"/>
        <v>91176</v>
      </c>
      <c r="L12" s="72">
        <f t="shared" si="7"/>
        <v>90908</v>
      </c>
      <c r="M12" s="71">
        <f t="shared" si="8"/>
        <v>268</v>
      </c>
      <c r="N12" s="70">
        <f t="shared" si="9"/>
        <v>4630</v>
      </c>
      <c r="O12" s="72">
        <f t="shared" si="9"/>
        <v>4453</v>
      </c>
      <c r="P12" s="71">
        <f t="shared" si="10"/>
        <v>177</v>
      </c>
      <c r="Q12" s="69">
        <f t="shared" si="11"/>
        <v>13232</v>
      </c>
      <c r="R12" s="70">
        <f t="shared" si="12"/>
        <v>33676</v>
      </c>
      <c r="S12" s="71">
        <f t="shared" si="12"/>
        <v>20444</v>
      </c>
      <c r="T12" s="33" t="s">
        <v>30</v>
      </c>
    </row>
    <row r="13" spans="1:21" ht="17.25" customHeight="1" x14ac:dyDescent="0.15">
      <c r="A13" s="30" t="s">
        <v>10</v>
      </c>
      <c r="B13" s="24">
        <f t="shared" si="0"/>
        <v>30161</v>
      </c>
      <c r="C13" s="69">
        <f t="shared" si="1"/>
        <v>16229</v>
      </c>
      <c r="D13" s="70">
        <f t="shared" si="2"/>
        <v>125393</v>
      </c>
      <c r="E13" s="72">
        <f t="shared" si="2"/>
        <v>41546</v>
      </c>
      <c r="F13" s="72">
        <f t="shared" si="3"/>
        <v>166939</v>
      </c>
      <c r="G13" s="72">
        <f t="shared" si="4"/>
        <v>110364</v>
      </c>
      <c r="H13" s="72">
        <f t="shared" si="4"/>
        <v>40502</v>
      </c>
      <c r="I13" s="72">
        <f t="shared" si="5"/>
        <v>150866</v>
      </c>
      <c r="J13" s="72">
        <f t="shared" si="6"/>
        <v>16073</v>
      </c>
      <c r="K13" s="70">
        <f t="shared" si="7"/>
        <v>92320</v>
      </c>
      <c r="L13" s="72">
        <f t="shared" si="7"/>
        <v>92064</v>
      </c>
      <c r="M13" s="71">
        <f t="shared" si="8"/>
        <v>256</v>
      </c>
      <c r="N13" s="70">
        <f t="shared" si="9"/>
        <v>4165</v>
      </c>
      <c r="O13" s="72">
        <f t="shared" si="9"/>
        <v>4265</v>
      </c>
      <c r="P13" s="71">
        <f t="shared" si="10"/>
        <v>-100</v>
      </c>
      <c r="Q13" s="69">
        <f t="shared" si="11"/>
        <v>13932</v>
      </c>
      <c r="R13" s="70">
        <f t="shared" si="12"/>
        <v>34295</v>
      </c>
      <c r="S13" s="71">
        <f t="shared" si="12"/>
        <v>20363</v>
      </c>
      <c r="T13" s="33" t="s">
        <v>10</v>
      </c>
    </row>
    <row r="14" spans="1:21" ht="17.25" customHeight="1" x14ac:dyDescent="0.15">
      <c r="A14" s="30" t="s">
        <v>11</v>
      </c>
      <c r="B14" s="24">
        <f t="shared" si="0"/>
        <v>36405</v>
      </c>
      <c r="C14" s="69">
        <f t="shared" si="1"/>
        <v>23376</v>
      </c>
      <c r="D14" s="70">
        <f t="shared" si="2"/>
        <v>129043</v>
      </c>
      <c r="E14" s="72">
        <f t="shared" si="2"/>
        <v>42154</v>
      </c>
      <c r="F14" s="72">
        <f t="shared" si="3"/>
        <v>171197</v>
      </c>
      <c r="G14" s="72">
        <f t="shared" si="4"/>
        <v>108456</v>
      </c>
      <c r="H14" s="72">
        <f t="shared" si="4"/>
        <v>39620</v>
      </c>
      <c r="I14" s="72">
        <f t="shared" si="5"/>
        <v>148076</v>
      </c>
      <c r="J14" s="72">
        <f t="shared" si="6"/>
        <v>23121</v>
      </c>
      <c r="K14" s="70">
        <f t="shared" si="7"/>
        <v>91421</v>
      </c>
      <c r="L14" s="72">
        <f t="shared" si="7"/>
        <v>91149</v>
      </c>
      <c r="M14" s="71">
        <f t="shared" si="8"/>
        <v>272</v>
      </c>
      <c r="N14" s="70">
        <f t="shared" si="9"/>
        <v>4222</v>
      </c>
      <c r="O14" s="72">
        <f t="shared" si="9"/>
        <v>4239</v>
      </c>
      <c r="P14" s="71">
        <f t="shared" si="10"/>
        <v>-17</v>
      </c>
      <c r="Q14" s="69">
        <f t="shared" si="11"/>
        <v>13029</v>
      </c>
      <c r="R14" s="70">
        <f t="shared" si="12"/>
        <v>33722</v>
      </c>
      <c r="S14" s="71">
        <f t="shared" si="12"/>
        <v>20693</v>
      </c>
      <c r="T14" s="33" t="s">
        <v>11</v>
      </c>
    </row>
    <row r="15" spans="1:21" ht="24.75" customHeight="1" x14ac:dyDescent="0.15">
      <c r="A15" s="30" t="s">
        <v>8</v>
      </c>
      <c r="B15" s="24">
        <f t="shared" si="0"/>
        <v>34074</v>
      </c>
      <c r="C15" s="69">
        <f t="shared" si="1"/>
        <v>21668</v>
      </c>
      <c r="D15" s="70">
        <f t="shared" si="2"/>
        <v>127830</v>
      </c>
      <c r="E15" s="72">
        <f t="shared" si="2"/>
        <v>40422</v>
      </c>
      <c r="F15" s="72">
        <f t="shared" si="3"/>
        <v>168252</v>
      </c>
      <c r="G15" s="72">
        <f t="shared" si="4"/>
        <v>108094</v>
      </c>
      <c r="H15" s="72">
        <f t="shared" si="4"/>
        <v>39082</v>
      </c>
      <c r="I15" s="72">
        <f t="shared" si="5"/>
        <v>147176</v>
      </c>
      <c r="J15" s="72">
        <f t="shared" si="6"/>
        <v>21076</v>
      </c>
      <c r="K15" s="70">
        <f t="shared" si="7"/>
        <v>88564</v>
      </c>
      <c r="L15" s="72">
        <f t="shared" si="7"/>
        <v>88312</v>
      </c>
      <c r="M15" s="71">
        <f t="shared" si="8"/>
        <v>252</v>
      </c>
      <c r="N15" s="70">
        <f t="shared" si="9"/>
        <v>4160</v>
      </c>
      <c r="O15" s="72">
        <f t="shared" si="9"/>
        <v>3820</v>
      </c>
      <c r="P15" s="71">
        <f t="shared" si="10"/>
        <v>340</v>
      </c>
      <c r="Q15" s="69">
        <f t="shared" si="11"/>
        <v>12406</v>
      </c>
      <c r="R15" s="70">
        <f t="shared" si="12"/>
        <v>33699</v>
      </c>
      <c r="S15" s="71">
        <f t="shared" si="12"/>
        <v>21293</v>
      </c>
      <c r="T15" s="33" t="s">
        <v>8</v>
      </c>
    </row>
    <row r="16" spans="1:21" ht="17.25" customHeight="1" x14ac:dyDescent="0.15">
      <c r="A16" s="30" t="s">
        <v>12</v>
      </c>
      <c r="B16" s="24">
        <f t="shared" si="0"/>
        <v>29509</v>
      </c>
      <c r="C16" s="69">
        <f t="shared" si="1"/>
        <v>17986</v>
      </c>
      <c r="D16" s="70">
        <f t="shared" si="2"/>
        <v>126253</v>
      </c>
      <c r="E16" s="72">
        <f t="shared" si="2"/>
        <v>41395</v>
      </c>
      <c r="F16" s="72">
        <f t="shared" si="3"/>
        <v>167648</v>
      </c>
      <c r="G16" s="72">
        <f t="shared" si="4"/>
        <v>109340</v>
      </c>
      <c r="H16" s="72">
        <f t="shared" si="4"/>
        <v>40853</v>
      </c>
      <c r="I16" s="72">
        <f t="shared" si="5"/>
        <v>150193</v>
      </c>
      <c r="J16" s="72">
        <f t="shared" si="6"/>
        <v>17455</v>
      </c>
      <c r="K16" s="70">
        <f t="shared" si="7"/>
        <v>89489</v>
      </c>
      <c r="L16" s="72">
        <f t="shared" si="7"/>
        <v>89237</v>
      </c>
      <c r="M16" s="71">
        <f t="shared" si="8"/>
        <v>252</v>
      </c>
      <c r="N16" s="70">
        <f t="shared" si="9"/>
        <v>4195</v>
      </c>
      <c r="O16" s="72">
        <f t="shared" si="9"/>
        <v>3916</v>
      </c>
      <c r="P16" s="71">
        <f t="shared" si="10"/>
        <v>279</v>
      </c>
      <c r="Q16" s="69">
        <f t="shared" si="11"/>
        <v>11523</v>
      </c>
      <c r="R16" s="70">
        <f t="shared" si="12"/>
        <v>33271</v>
      </c>
      <c r="S16" s="71">
        <f t="shared" si="12"/>
        <v>21748</v>
      </c>
      <c r="T16" s="33" t="s">
        <v>12</v>
      </c>
    </row>
    <row r="17" spans="1:21" s="37" customFormat="1" ht="17.25" customHeight="1" x14ac:dyDescent="0.15">
      <c r="A17" s="34" t="s">
        <v>43</v>
      </c>
      <c r="B17" s="24">
        <f t="shared" si="0"/>
        <v>27176</v>
      </c>
      <c r="C17" s="69">
        <f t="shared" si="1"/>
        <v>16449</v>
      </c>
      <c r="D17" s="70">
        <f t="shared" si="2"/>
        <v>122101</v>
      </c>
      <c r="E17" s="72">
        <f t="shared" si="2"/>
        <v>41011</v>
      </c>
      <c r="F17" s="72">
        <f t="shared" si="3"/>
        <v>163112</v>
      </c>
      <c r="G17" s="72">
        <f t="shared" si="4"/>
        <v>108336</v>
      </c>
      <c r="H17" s="72">
        <f t="shared" si="4"/>
        <v>39206</v>
      </c>
      <c r="I17" s="72">
        <f t="shared" si="5"/>
        <v>147542</v>
      </c>
      <c r="J17" s="72">
        <f t="shared" si="6"/>
        <v>15570</v>
      </c>
      <c r="K17" s="70">
        <f t="shared" si="7"/>
        <v>86308</v>
      </c>
      <c r="L17" s="72">
        <f t="shared" si="7"/>
        <v>86066</v>
      </c>
      <c r="M17" s="71">
        <f t="shared" si="8"/>
        <v>242</v>
      </c>
      <c r="N17" s="70">
        <f t="shared" si="9"/>
        <v>4092</v>
      </c>
      <c r="O17" s="72">
        <f t="shared" si="9"/>
        <v>3455</v>
      </c>
      <c r="P17" s="71">
        <f t="shared" si="10"/>
        <v>637</v>
      </c>
      <c r="Q17" s="69">
        <f t="shared" si="11"/>
        <v>10727</v>
      </c>
      <c r="R17" s="70">
        <f t="shared" si="12"/>
        <v>33238</v>
      </c>
      <c r="S17" s="71">
        <f t="shared" si="12"/>
        <v>22511</v>
      </c>
      <c r="T17" s="35" t="s">
        <v>43</v>
      </c>
      <c r="U17" s="36"/>
    </row>
    <row r="18" spans="1:21" ht="17.25" customHeight="1" x14ac:dyDescent="0.15">
      <c r="A18" s="30" t="s">
        <v>44</v>
      </c>
      <c r="B18" s="24">
        <f t="shared" si="0"/>
        <v>23119</v>
      </c>
      <c r="C18" s="69">
        <f t="shared" si="1"/>
        <v>14875</v>
      </c>
      <c r="D18" s="70">
        <f t="shared" si="2"/>
        <v>121084</v>
      </c>
      <c r="E18" s="72">
        <f t="shared" si="2"/>
        <v>39129</v>
      </c>
      <c r="F18" s="72">
        <f t="shared" si="3"/>
        <v>160213</v>
      </c>
      <c r="G18" s="72">
        <f t="shared" si="4"/>
        <v>107469</v>
      </c>
      <c r="H18" s="72">
        <f t="shared" si="4"/>
        <v>38551</v>
      </c>
      <c r="I18" s="72">
        <f t="shared" si="5"/>
        <v>146020</v>
      </c>
      <c r="J18" s="72">
        <f>+F18-I18</f>
        <v>14193</v>
      </c>
      <c r="K18" s="70">
        <f t="shared" si="7"/>
        <v>81797</v>
      </c>
      <c r="L18" s="72">
        <f t="shared" si="7"/>
        <v>81623</v>
      </c>
      <c r="M18" s="71">
        <f t="shared" si="8"/>
        <v>174</v>
      </c>
      <c r="N18" s="70">
        <f t="shared" si="9"/>
        <v>3959</v>
      </c>
      <c r="O18" s="72">
        <f t="shared" si="9"/>
        <v>3451</v>
      </c>
      <c r="P18" s="71">
        <f t="shared" si="10"/>
        <v>508</v>
      </c>
      <c r="Q18" s="69">
        <f t="shared" si="11"/>
        <v>8244</v>
      </c>
      <c r="R18" s="70">
        <f t="shared" si="12"/>
        <v>31722</v>
      </c>
      <c r="S18" s="71">
        <f t="shared" si="12"/>
        <v>23478</v>
      </c>
      <c r="T18" s="33" t="s">
        <v>44</v>
      </c>
    </row>
    <row r="19" spans="1:21" ht="17.25" customHeight="1" x14ac:dyDescent="0.15">
      <c r="A19" s="30" t="s">
        <v>45</v>
      </c>
      <c r="B19" s="24">
        <v>21874</v>
      </c>
      <c r="C19" s="69">
        <v>12628</v>
      </c>
      <c r="D19" s="70">
        <v>121127</v>
      </c>
      <c r="E19" s="72">
        <v>37611</v>
      </c>
      <c r="F19" s="72">
        <v>158738</v>
      </c>
      <c r="G19" s="72">
        <v>108475</v>
      </c>
      <c r="H19" s="72">
        <v>38377</v>
      </c>
      <c r="I19" s="72">
        <v>146852</v>
      </c>
      <c r="J19" s="72">
        <v>11886</v>
      </c>
      <c r="K19" s="70">
        <v>79836</v>
      </c>
      <c r="L19" s="72">
        <v>79692</v>
      </c>
      <c r="M19" s="71">
        <v>144</v>
      </c>
      <c r="N19" s="70">
        <v>3639</v>
      </c>
      <c r="O19" s="72">
        <v>3041</v>
      </c>
      <c r="P19" s="71">
        <v>598</v>
      </c>
      <c r="Q19" s="69">
        <v>9246</v>
      </c>
      <c r="R19" s="70">
        <v>33023</v>
      </c>
      <c r="S19" s="71">
        <v>23777</v>
      </c>
      <c r="T19" s="33" t="s">
        <v>45</v>
      </c>
    </row>
    <row r="20" spans="1:21" s="37" customFormat="1" ht="17.25" customHeight="1" x14ac:dyDescent="0.15">
      <c r="A20" s="30" t="s">
        <v>46</v>
      </c>
      <c r="B20" s="24">
        <v>24439</v>
      </c>
      <c r="C20" s="69">
        <v>15951</v>
      </c>
      <c r="D20" s="70">
        <v>124006</v>
      </c>
      <c r="E20" s="72">
        <v>37059</v>
      </c>
      <c r="F20" s="72">
        <v>161065</v>
      </c>
      <c r="G20" s="72">
        <v>105998</v>
      </c>
      <c r="H20" s="72">
        <v>39774</v>
      </c>
      <c r="I20" s="72">
        <v>145772</v>
      </c>
      <c r="J20" s="72">
        <v>15293</v>
      </c>
      <c r="K20" s="70">
        <v>80946</v>
      </c>
      <c r="L20" s="72">
        <v>80791</v>
      </c>
      <c r="M20" s="71">
        <v>155</v>
      </c>
      <c r="N20" s="70">
        <v>3459</v>
      </c>
      <c r="O20" s="72">
        <v>2956</v>
      </c>
      <c r="P20" s="71">
        <v>503</v>
      </c>
      <c r="Q20" s="69">
        <v>8488</v>
      </c>
      <c r="R20" s="70">
        <v>33122</v>
      </c>
      <c r="S20" s="71">
        <v>24634</v>
      </c>
      <c r="T20" s="33" t="s">
        <v>46</v>
      </c>
      <c r="U20" s="36"/>
    </row>
    <row r="21" spans="1:21" s="37" customFormat="1" ht="17.25" customHeight="1" x14ac:dyDescent="0.15">
      <c r="A21" s="23" t="s">
        <v>47</v>
      </c>
      <c r="B21" s="38">
        <f>+C21+Q21</f>
        <v>23191</v>
      </c>
      <c r="C21" s="76">
        <f>+J21+M21+P21</f>
        <v>16049</v>
      </c>
      <c r="D21" s="77">
        <f>SUM(D23:D34)</f>
        <v>122201</v>
      </c>
      <c r="E21" s="78">
        <f>SUM(E23:E34)</f>
        <v>36110</v>
      </c>
      <c r="F21" s="78">
        <f>+D21+E21</f>
        <v>158311</v>
      </c>
      <c r="G21" s="78">
        <f>SUM(G23:G34)</f>
        <v>104876</v>
      </c>
      <c r="H21" s="78">
        <f>SUM(H23:H34)</f>
        <v>38372</v>
      </c>
      <c r="I21" s="78">
        <f>+G21+H21</f>
        <v>143248</v>
      </c>
      <c r="J21" s="78">
        <f>+F21-I21</f>
        <v>15063</v>
      </c>
      <c r="K21" s="77">
        <f>SUM(K23:K34)</f>
        <v>76794</v>
      </c>
      <c r="L21" s="78">
        <f>SUM(L23:L34)</f>
        <v>76692</v>
      </c>
      <c r="M21" s="75">
        <f>+K21-L21</f>
        <v>102</v>
      </c>
      <c r="N21" s="77">
        <f>SUM(N23:N34)</f>
        <v>3419</v>
      </c>
      <c r="O21" s="78">
        <f>SUM(O23:O34)</f>
        <v>2535</v>
      </c>
      <c r="P21" s="75">
        <f>+N21-O21</f>
        <v>884</v>
      </c>
      <c r="Q21" s="76">
        <f>+R21-S21</f>
        <v>7142</v>
      </c>
      <c r="R21" s="77">
        <f>SUM(R23:R34)</f>
        <v>32694</v>
      </c>
      <c r="S21" s="75">
        <f>SUM(S23:S34)</f>
        <v>25552</v>
      </c>
      <c r="T21" s="29" t="s">
        <v>47</v>
      </c>
      <c r="U21" s="36"/>
    </row>
    <row r="22" spans="1:21" ht="6.75" customHeight="1" x14ac:dyDescent="0.15">
      <c r="A22" s="30"/>
      <c r="B22" s="24"/>
      <c r="C22" s="69"/>
      <c r="D22" s="70"/>
      <c r="E22" s="72"/>
      <c r="F22" s="72"/>
      <c r="G22" s="72"/>
      <c r="H22" s="72"/>
      <c r="I22" s="72"/>
      <c r="J22" s="72"/>
      <c r="K22" s="70"/>
      <c r="L22" s="72"/>
      <c r="M22" s="71"/>
      <c r="N22" s="70"/>
      <c r="O22" s="72"/>
      <c r="P22" s="71"/>
      <c r="Q22" s="69"/>
      <c r="R22" s="70"/>
      <c r="S22" s="71"/>
      <c r="T22" s="33"/>
    </row>
    <row r="23" spans="1:21" ht="16.5" customHeight="1" x14ac:dyDescent="0.15">
      <c r="A23" s="34" t="s">
        <v>49</v>
      </c>
      <c r="B23" s="24">
        <f>C23+Q23</f>
        <v>324</v>
      </c>
      <c r="C23" s="69">
        <f t="shared" ref="C23:C34" si="13">+J23+M23+P23</f>
        <v>152</v>
      </c>
      <c r="D23" s="70">
        <v>7028</v>
      </c>
      <c r="E23" s="72">
        <v>2325</v>
      </c>
      <c r="F23" s="72">
        <f t="shared" ref="F23:F34" si="14">+D23+E23</f>
        <v>9353</v>
      </c>
      <c r="G23" s="72">
        <v>6606</v>
      </c>
      <c r="H23" s="72">
        <v>2629</v>
      </c>
      <c r="I23" s="72">
        <f t="shared" ref="I23:I34" si="15">+G23+H23</f>
        <v>9235</v>
      </c>
      <c r="J23" s="72">
        <f t="shared" ref="J23:J34" si="16">+F23-I23</f>
        <v>118</v>
      </c>
      <c r="K23" s="70">
        <v>4942</v>
      </c>
      <c r="L23" s="72">
        <v>4935</v>
      </c>
      <c r="M23" s="71">
        <f t="shared" ref="M23:M34" si="17">+K23-L23</f>
        <v>7</v>
      </c>
      <c r="N23" s="70">
        <v>237</v>
      </c>
      <c r="O23" s="72">
        <v>210</v>
      </c>
      <c r="P23" s="71">
        <f t="shared" ref="P23:P34" si="18">+N23-O23</f>
        <v>27</v>
      </c>
      <c r="Q23" s="69">
        <f t="shared" ref="Q23:Q34" si="19">+R23-S23</f>
        <v>172</v>
      </c>
      <c r="R23" s="70">
        <v>2822</v>
      </c>
      <c r="S23" s="71">
        <v>2650</v>
      </c>
      <c r="T23" s="35" t="s">
        <v>49</v>
      </c>
    </row>
    <row r="24" spans="1:21" ht="16.5" customHeight="1" x14ac:dyDescent="0.15">
      <c r="A24" s="44" t="s">
        <v>31</v>
      </c>
      <c r="B24" s="24">
        <f t="shared" ref="B24:B34" si="20">C24+Q24</f>
        <v>213</v>
      </c>
      <c r="C24" s="69">
        <f t="shared" si="13"/>
        <v>-192</v>
      </c>
      <c r="D24" s="70">
        <v>7495</v>
      </c>
      <c r="E24" s="72">
        <v>3036</v>
      </c>
      <c r="F24" s="72">
        <f t="shared" si="14"/>
        <v>10531</v>
      </c>
      <c r="G24" s="72">
        <v>7601</v>
      </c>
      <c r="H24" s="72">
        <v>3128</v>
      </c>
      <c r="I24" s="72">
        <f t="shared" si="15"/>
        <v>10729</v>
      </c>
      <c r="J24" s="72">
        <f t="shared" si="16"/>
        <v>-198</v>
      </c>
      <c r="K24" s="70">
        <v>6506</v>
      </c>
      <c r="L24" s="72">
        <v>6498</v>
      </c>
      <c r="M24" s="71">
        <f t="shared" si="17"/>
        <v>8</v>
      </c>
      <c r="N24" s="70">
        <v>230</v>
      </c>
      <c r="O24" s="72">
        <v>232</v>
      </c>
      <c r="P24" s="71">
        <f t="shared" si="18"/>
        <v>-2</v>
      </c>
      <c r="Q24" s="69">
        <f t="shared" si="19"/>
        <v>405</v>
      </c>
      <c r="R24" s="70">
        <v>2667</v>
      </c>
      <c r="S24" s="71">
        <v>2262</v>
      </c>
      <c r="T24" s="45" t="s">
        <v>31</v>
      </c>
    </row>
    <row r="25" spans="1:21" ht="16.5" customHeight="1" x14ac:dyDescent="0.15">
      <c r="A25" s="44" t="s">
        <v>32</v>
      </c>
      <c r="B25" s="24">
        <f t="shared" si="20"/>
        <v>3260</v>
      </c>
      <c r="C25" s="69">
        <f t="shared" si="13"/>
        <v>2785</v>
      </c>
      <c r="D25" s="70">
        <v>24236</v>
      </c>
      <c r="E25" s="72">
        <v>4930</v>
      </c>
      <c r="F25" s="72">
        <f t="shared" si="14"/>
        <v>29166</v>
      </c>
      <c r="G25" s="72">
        <v>20734</v>
      </c>
      <c r="H25" s="72">
        <v>5678</v>
      </c>
      <c r="I25" s="72">
        <f t="shared" si="15"/>
        <v>26412</v>
      </c>
      <c r="J25" s="72">
        <f t="shared" si="16"/>
        <v>2754</v>
      </c>
      <c r="K25" s="70">
        <v>9968</v>
      </c>
      <c r="L25" s="72">
        <v>9965</v>
      </c>
      <c r="M25" s="71">
        <f t="shared" si="17"/>
        <v>3</v>
      </c>
      <c r="N25" s="70">
        <v>489</v>
      </c>
      <c r="O25" s="72">
        <v>461</v>
      </c>
      <c r="P25" s="71">
        <f t="shared" si="18"/>
        <v>28</v>
      </c>
      <c r="Q25" s="69">
        <f t="shared" si="19"/>
        <v>475</v>
      </c>
      <c r="R25" s="70">
        <v>2652</v>
      </c>
      <c r="S25" s="71">
        <v>2177</v>
      </c>
      <c r="T25" s="45" t="s">
        <v>32</v>
      </c>
    </row>
    <row r="26" spans="1:21" ht="16.5" customHeight="1" x14ac:dyDescent="0.15">
      <c r="A26" s="44" t="s">
        <v>33</v>
      </c>
      <c r="B26" s="24">
        <f t="shared" si="20"/>
        <v>8608</v>
      </c>
      <c r="C26" s="69">
        <f t="shared" si="13"/>
        <v>8134</v>
      </c>
      <c r="D26" s="70">
        <v>18989</v>
      </c>
      <c r="E26" s="72">
        <v>3920</v>
      </c>
      <c r="F26" s="72">
        <f t="shared" si="14"/>
        <v>22909</v>
      </c>
      <c r="G26" s="72">
        <v>11101</v>
      </c>
      <c r="H26" s="72">
        <v>3813</v>
      </c>
      <c r="I26" s="72">
        <f t="shared" si="15"/>
        <v>14914</v>
      </c>
      <c r="J26" s="72">
        <f t="shared" si="16"/>
        <v>7995</v>
      </c>
      <c r="K26" s="70">
        <v>7861</v>
      </c>
      <c r="L26" s="72">
        <v>7849</v>
      </c>
      <c r="M26" s="71">
        <f t="shared" si="17"/>
        <v>12</v>
      </c>
      <c r="N26" s="70">
        <v>343</v>
      </c>
      <c r="O26" s="72">
        <v>216</v>
      </c>
      <c r="P26" s="71">
        <f t="shared" si="18"/>
        <v>127</v>
      </c>
      <c r="Q26" s="69">
        <f t="shared" si="19"/>
        <v>474</v>
      </c>
      <c r="R26" s="70">
        <v>2586</v>
      </c>
      <c r="S26" s="71">
        <v>2112</v>
      </c>
      <c r="T26" s="45" t="s">
        <v>33</v>
      </c>
    </row>
    <row r="27" spans="1:21" ht="16.5" customHeight="1" x14ac:dyDescent="0.15">
      <c r="A27" s="44" t="s">
        <v>34</v>
      </c>
      <c r="B27" s="24">
        <f t="shared" si="20"/>
        <v>1866</v>
      </c>
      <c r="C27" s="69">
        <f t="shared" si="13"/>
        <v>1120</v>
      </c>
      <c r="D27" s="70">
        <v>8251</v>
      </c>
      <c r="E27" s="72">
        <v>2639</v>
      </c>
      <c r="F27" s="72">
        <f t="shared" si="14"/>
        <v>10890</v>
      </c>
      <c r="G27" s="72">
        <v>7203</v>
      </c>
      <c r="H27" s="72">
        <v>2672</v>
      </c>
      <c r="I27" s="72">
        <f t="shared" si="15"/>
        <v>9875</v>
      </c>
      <c r="J27" s="72">
        <f t="shared" si="16"/>
        <v>1015</v>
      </c>
      <c r="K27" s="70">
        <v>5828</v>
      </c>
      <c r="L27" s="72">
        <v>5819</v>
      </c>
      <c r="M27" s="71">
        <f t="shared" si="17"/>
        <v>9</v>
      </c>
      <c r="N27" s="70">
        <v>235</v>
      </c>
      <c r="O27" s="72">
        <v>139</v>
      </c>
      <c r="P27" s="71">
        <f t="shared" si="18"/>
        <v>96</v>
      </c>
      <c r="Q27" s="69">
        <f t="shared" si="19"/>
        <v>746</v>
      </c>
      <c r="R27" s="70">
        <v>2703</v>
      </c>
      <c r="S27" s="71">
        <v>1957</v>
      </c>
      <c r="T27" s="45" t="s">
        <v>34</v>
      </c>
    </row>
    <row r="28" spans="1:21" ht="16.5" customHeight="1" x14ac:dyDescent="0.15">
      <c r="A28" s="44" t="s">
        <v>35</v>
      </c>
      <c r="B28" s="24">
        <f t="shared" si="20"/>
        <v>1383</v>
      </c>
      <c r="C28" s="69">
        <f t="shared" si="13"/>
        <v>750</v>
      </c>
      <c r="D28" s="70">
        <v>7915</v>
      </c>
      <c r="E28" s="72">
        <v>2627</v>
      </c>
      <c r="F28" s="72">
        <f t="shared" si="14"/>
        <v>10542</v>
      </c>
      <c r="G28" s="72">
        <v>7208</v>
      </c>
      <c r="H28" s="72">
        <v>2715</v>
      </c>
      <c r="I28" s="72">
        <f t="shared" si="15"/>
        <v>9923</v>
      </c>
      <c r="J28" s="72">
        <f t="shared" si="16"/>
        <v>619</v>
      </c>
      <c r="K28" s="70">
        <v>5823</v>
      </c>
      <c r="L28" s="72">
        <v>5819</v>
      </c>
      <c r="M28" s="71">
        <f t="shared" si="17"/>
        <v>4</v>
      </c>
      <c r="N28" s="70">
        <v>293</v>
      </c>
      <c r="O28" s="72">
        <v>166</v>
      </c>
      <c r="P28" s="71">
        <f t="shared" si="18"/>
        <v>127</v>
      </c>
      <c r="Q28" s="69">
        <f t="shared" si="19"/>
        <v>633</v>
      </c>
      <c r="R28" s="70">
        <v>2671</v>
      </c>
      <c r="S28" s="71">
        <v>2038</v>
      </c>
      <c r="T28" s="45" t="s">
        <v>35</v>
      </c>
    </row>
    <row r="29" spans="1:21" ht="24" customHeight="1" x14ac:dyDescent="0.15">
      <c r="A29" s="44" t="s">
        <v>36</v>
      </c>
      <c r="B29" s="24">
        <f t="shared" si="20"/>
        <v>1208</v>
      </c>
      <c r="C29" s="69">
        <f t="shared" si="13"/>
        <v>423</v>
      </c>
      <c r="D29" s="70">
        <v>8960</v>
      </c>
      <c r="E29" s="72">
        <v>2707</v>
      </c>
      <c r="F29" s="72">
        <f t="shared" si="14"/>
        <v>11667</v>
      </c>
      <c r="G29" s="72">
        <v>8316</v>
      </c>
      <c r="H29" s="72">
        <v>3015</v>
      </c>
      <c r="I29" s="72">
        <f t="shared" si="15"/>
        <v>11331</v>
      </c>
      <c r="J29" s="72">
        <f t="shared" si="16"/>
        <v>336</v>
      </c>
      <c r="K29" s="70">
        <v>6076</v>
      </c>
      <c r="L29" s="72">
        <v>6065</v>
      </c>
      <c r="M29" s="71">
        <f t="shared" si="17"/>
        <v>11</v>
      </c>
      <c r="N29" s="70">
        <v>251</v>
      </c>
      <c r="O29" s="72">
        <v>175</v>
      </c>
      <c r="P29" s="71">
        <f t="shared" si="18"/>
        <v>76</v>
      </c>
      <c r="Q29" s="69">
        <f t="shared" si="19"/>
        <v>785</v>
      </c>
      <c r="R29" s="70">
        <v>2796</v>
      </c>
      <c r="S29" s="71">
        <v>2011</v>
      </c>
      <c r="T29" s="45" t="s">
        <v>36</v>
      </c>
    </row>
    <row r="30" spans="1:21" ht="16.5" customHeight="1" x14ac:dyDescent="0.15">
      <c r="A30" s="44" t="s">
        <v>37</v>
      </c>
      <c r="B30" s="24">
        <f t="shared" si="20"/>
        <v>1920</v>
      </c>
      <c r="C30" s="69">
        <f t="shared" si="13"/>
        <v>1100</v>
      </c>
      <c r="D30" s="70">
        <v>8514</v>
      </c>
      <c r="E30" s="72">
        <v>2704</v>
      </c>
      <c r="F30" s="72">
        <f t="shared" si="14"/>
        <v>11218</v>
      </c>
      <c r="G30" s="72">
        <v>7629</v>
      </c>
      <c r="H30" s="72">
        <v>2571</v>
      </c>
      <c r="I30" s="72">
        <f t="shared" si="15"/>
        <v>10200</v>
      </c>
      <c r="J30" s="72">
        <f t="shared" si="16"/>
        <v>1018</v>
      </c>
      <c r="K30" s="70">
        <v>5536</v>
      </c>
      <c r="L30" s="72">
        <v>5528</v>
      </c>
      <c r="M30" s="71">
        <f t="shared" si="17"/>
        <v>8</v>
      </c>
      <c r="N30" s="70">
        <v>253</v>
      </c>
      <c r="O30" s="72">
        <v>179</v>
      </c>
      <c r="P30" s="71">
        <f t="shared" si="18"/>
        <v>74</v>
      </c>
      <c r="Q30" s="69">
        <f t="shared" si="19"/>
        <v>820</v>
      </c>
      <c r="R30" s="70">
        <v>2753</v>
      </c>
      <c r="S30" s="71">
        <v>1933</v>
      </c>
      <c r="T30" s="45" t="s">
        <v>37</v>
      </c>
    </row>
    <row r="31" spans="1:21" ht="16.5" customHeight="1" x14ac:dyDescent="0.15">
      <c r="A31" s="44" t="s">
        <v>38</v>
      </c>
      <c r="B31" s="24">
        <f t="shared" si="20"/>
        <v>1410</v>
      </c>
      <c r="C31" s="69">
        <f t="shared" si="13"/>
        <v>546</v>
      </c>
      <c r="D31" s="70">
        <v>8388</v>
      </c>
      <c r="E31" s="72">
        <v>2818</v>
      </c>
      <c r="F31" s="72">
        <f t="shared" si="14"/>
        <v>11206</v>
      </c>
      <c r="G31" s="72">
        <v>7855</v>
      </c>
      <c r="H31" s="72">
        <v>2897</v>
      </c>
      <c r="I31" s="72">
        <f t="shared" si="15"/>
        <v>10752</v>
      </c>
      <c r="J31" s="72">
        <f t="shared" si="16"/>
        <v>454</v>
      </c>
      <c r="K31" s="70">
        <v>6423</v>
      </c>
      <c r="L31" s="72">
        <v>6408</v>
      </c>
      <c r="M31" s="71">
        <f t="shared" si="17"/>
        <v>15</v>
      </c>
      <c r="N31" s="70">
        <v>264</v>
      </c>
      <c r="O31" s="72">
        <v>187</v>
      </c>
      <c r="P31" s="71">
        <f t="shared" si="18"/>
        <v>77</v>
      </c>
      <c r="Q31" s="69">
        <f t="shared" si="19"/>
        <v>864</v>
      </c>
      <c r="R31" s="70">
        <v>2899</v>
      </c>
      <c r="S31" s="71">
        <v>2035</v>
      </c>
      <c r="T31" s="45" t="s">
        <v>38</v>
      </c>
    </row>
    <row r="32" spans="1:21" ht="16.5" customHeight="1" x14ac:dyDescent="0.15">
      <c r="A32" s="44" t="s">
        <v>39</v>
      </c>
      <c r="B32" s="24">
        <f t="shared" si="20"/>
        <v>1873</v>
      </c>
      <c r="C32" s="69">
        <f t="shared" si="13"/>
        <v>1064</v>
      </c>
      <c r="D32" s="70">
        <v>9048</v>
      </c>
      <c r="E32" s="72">
        <v>2908</v>
      </c>
      <c r="F32" s="72">
        <f t="shared" si="14"/>
        <v>11956</v>
      </c>
      <c r="G32" s="72">
        <v>7668</v>
      </c>
      <c r="H32" s="72">
        <v>3338</v>
      </c>
      <c r="I32" s="72">
        <f t="shared" si="15"/>
        <v>11006</v>
      </c>
      <c r="J32" s="72">
        <f t="shared" si="16"/>
        <v>950</v>
      </c>
      <c r="K32" s="70">
        <v>6665</v>
      </c>
      <c r="L32" s="72">
        <v>6655</v>
      </c>
      <c r="M32" s="71">
        <f t="shared" si="17"/>
        <v>10</v>
      </c>
      <c r="N32" s="70">
        <v>305</v>
      </c>
      <c r="O32" s="72">
        <v>201</v>
      </c>
      <c r="P32" s="71">
        <f t="shared" si="18"/>
        <v>104</v>
      </c>
      <c r="Q32" s="69">
        <f t="shared" si="19"/>
        <v>809</v>
      </c>
      <c r="R32" s="70">
        <v>2962</v>
      </c>
      <c r="S32" s="71">
        <v>2153</v>
      </c>
      <c r="T32" s="45" t="s">
        <v>39</v>
      </c>
    </row>
    <row r="33" spans="1:21" ht="16.5" customHeight="1" x14ac:dyDescent="0.15">
      <c r="A33" s="44" t="s">
        <v>40</v>
      </c>
      <c r="B33" s="24">
        <f t="shared" si="20"/>
        <v>1025</v>
      </c>
      <c r="C33" s="69">
        <f t="shared" si="13"/>
        <v>555</v>
      </c>
      <c r="D33" s="70">
        <v>6593</v>
      </c>
      <c r="E33" s="72">
        <v>2744</v>
      </c>
      <c r="F33" s="72">
        <f t="shared" si="14"/>
        <v>9337</v>
      </c>
      <c r="G33" s="72">
        <v>5862</v>
      </c>
      <c r="H33" s="72">
        <v>2997</v>
      </c>
      <c r="I33" s="72">
        <f t="shared" si="15"/>
        <v>8859</v>
      </c>
      <c r="J33" s="72">
        <f t="shared" si="16"/>
        <v>478</v>
      </c>
      <c r="K33" s="70">
        <v>5436</v>
      </c>
      <c r="L33" s="72">
        <v>5425</v>
      </c>
      <c r="M33" s="71">
        <f t="shared" si="17"/>
        <v>11</v>
      </c>
      <c r="N33" s="70">
        <v>223</v>
      </c>
      <c r="O33" s="72">
        <v>157</v>
      </c>
      <c r="P33" s="71">
        <f t="shared" si="18"/>
        <v>66</v>
      </c>
      <c r="Q33" s="69">
        <f t="shared" si="19"/>
        <v>470</v>
      </c>
      <c r="R33" s="70">
        <v>2545</v>
      </c>
      <c r="S33" s="71">
        <v>2075</v>
      </c>
      <c r="T33" s="45" t="s">
        <v>40</v>
      </c>
    </row>
    <row r="34" spans="1:21" ht="16.5" customHeight="1" x14ac:dyDescent="0.15">
      <c r="A34" s="44" t="s">
        <v>41</v>
      </c>
      <c r="B34" s="24">
        <f t="shared" si="20"/>
        <v>101</v>
      </c>
      <c r="C34" s="69">
        <f t="shared" si="13"/>
        <v>-388</v>
      </c>
      <c r="D34" s="70">
        <v>6784</v>
      </c>
      <c r="E34" s="72">
        <v>2752</v>
      </c>
      <c r="F34" s="72">
        <f t="shared" si="14"/>
        <v>9536</v>
      </c>
      <c r="G34" s="72">
        <v>7093</v>
      </c>
      <c r="H34" s="72">
        <v>2919</v>
      </c>
      <c r="I34" s="72">
        <f t="shared" si="15"/>
        <v>10012</v>
      </c>
      <c r="J34" s="72">
        <f t="shared" si="16"/>
        <v>-476</v>
      </c>
      <c r="K34" s="70">
        <v>5730</v>
      </c>
      <c r="L34" s="72">
        <v>5726</v>
      </c>
      <c r="M34" s="71">
        <f t="shared" si="17"/>
        <v>4</v>
      </c>
      <c r="N34" s="70">
        <v>296</v>
      </c>
      <c r="O34" s="72">
        <v>212</v>
      </c>
      <c r="P34" s="71">
        <f t="shared" si="18"/>
        <v>84</v>
      </c>
      <c r="Q34" s="69">
        <f t="shared" si="19"/>
        <v>489</v>
      </c>
      <c r="R34" s="70">
        <v>2638</v>
      </c>
      <c r="S34" s="71">
        <v>2149</v>
      </c>
      <c r="T34" s="45" t="s">
        <v>41</v>
      </c>
    </row>
    <row r="35" spans="1:21" ht="11.25" customHeight="1" x14ac:dyDescent="0.15">
      <c r="A35" s="46"/>
      <c r="B35" s="47"/>
      <c r="C35" s="31"/>
      <c r="D35" s="50"/>
      <c r="E35" s="48"/>
      <c r="F35" s="48"/>
      <c r="G35" s="48"/>
      <c r="H35" s="48"/>
      <c r="I35" s="48"/>
      <c r="J35" s="80"/>
      <c r="K35" s="50"/>
      <c r="L35" s="48"/>
      <c r="M35" s="49"/>
      <c r="N35" s="48"/>
      <c r="O35" s="48"/>
      <c r="P35" s="1"/>
      <c r="Q35" s="49"/>
      <c r="R35" s="50"/>
      <c r="S35" s="48"/>
      <c r="T35" s="51"/>
    </row>
    <row r="36" spans="1:21" ht="11.25" customHeight="1" x14ac:dyDescent="0.15">
      <c r="A36" s="52"/>
      <c r="B36" s="24"/>
      <c r="C36" s="53"/>
      <c r="D36" s="28"/>
      <c r="E36" s="26"/>
      <c r="F36" s="26"/>
      <c r="G36" s="26"/>
      <c r="H36" s="26"/>
      <c r="I36" s="26"/>
      <c r="J36" s="81"/>
      <c r="K36" s="28"/>
      <c r="L36" s="26"/>
      <c r="M36" s="27"/>
      <c r="N36" s="25"/>
      <c r="O36" s="25"/>
      <c r="P36" s="54"/>
      <c r="Q36" s="27"/>
      <c r="R36" s="28"/>
      <c r="S36" s="26"/>
      <c r="T36" s="55"/>
    </row>
    <row r="37" spans="1:21" ht="20.100000000000001" customHeight="1" x14ac:dyDescent="0.15">
      <c r="A37" s="23" t="s">
        <v>5</v>
      </c>
      <c r="B37" s="24"/>
      <c r="C37" s="31"/>
      <c r="D37" s="28"/>
      <c r="E37" s="26"/>
      <c r="F37" s="26"/>
      <c r="G37" s="26"/>
      <c r="H37" s="26"/>
      <c r="I37" s="26"/>
      <c r="J37" s="80"/>
      <c r="K37" s="28"/>
      <c r="L37" s="26"/>
      <c r="M37" s="27"/>
      <c r="N37" s="25"/>
      <c r="O37" s="25"/>
      <c r="P37" s="1"/>
      <c r="Q37" s="27"/>
      <c r="R37" s="28"/>
      <c r="S37" s="26"/>
      <c r="T37" s="29" t="s">
        <v>5</v>
      </c>
    </row>
    <row r="38" spans="1:21" ht="17.25" customHeight="1" x14ac:dyDescent="0.15">
      <c r="A38" s="30" t="s">
        <v>48</v>
      </c>
      <c r="B38" s="24">
        <f t="shared" ref="B38:B43" si="21">+C38+Q38</f>
        <v>12830</v>
      </c>
      <c r="C38" s="31">
        <f t="shared" ref="C38:C43" si="22">+J38+M38+P38</f>
        <v>6554</v>
      </c>
      <c r="D38" s="28">
        <v>71164</v>
      </c>
      <c r="E38" s="26">
        <v>21768</v>
      </c>
      <c r="F38" s="26">
        <f t="shared" ref="F38:F43" si="23">+D38+E38</f>
        <v>92932</v>
      </c>
      <c r="G38" s="26">
        <v>64881</v>
      </c>
      <c r="H38" s="26">
        <v>21587</v>
      </c>
      <c r="I38" s="26">
        <f t="shared" ref="I38:I43" si="24">+G38+H38</f>
        <v>86468</v>
      </c>
      <c r="J38" s="80">
        <f t="shared" ref="J38:J43" si="25">+F38-I38</f>
        <v>6464</v>
      </c>
      <c r="K38" s="28">
        <v>47238</v>
      </c>
      <c r="L38" s="26">
        <v>47072</v>
      </c>
      <c r="M38" s="32">
        <f t="shared" ref="M38:M43" si="26">+K38-L38</f>
        <v>166</v>
      </c>
      <c r="N38" s="25">
        <v>2316</v>
      </c>
      <c r="O38" s="26">
        <v>2392</v>
      </c>
      <c r="P38" s="71">
        <f t="shared" ref="P38:P43" si="27">+N38-O38</f>
        <v>-76</v>
      </c>
      <c r="Q38" s="27">
        <f t="shared" ref="Q38:Q43" si="28">+R38-S38</f>
        <v>6276</v>
      </c>
      <c r="R38" s="28">
        <v>17742</v>
      </c>
      <c r="S38" s="26">
        <v>11466</v>
      </c>
      <c r="T38" s="33" t="s">
        <v>1</v>
      </c>
    </row>
    <row r="39" spans="1:21" ht="17.25" customHeight="1" x14ac:dyDescent="0.15">
      <c r="A39" s="30" t="s">
        <v>2</v>
      </c>
      <c r="B39" s="24">
        <f t="shared" si="21"/>
        <v>10418</v>
      </c>
      <c r="C39" s="31">
        <f t="shared" si="22"/>
        <v>4890</v>
      </c>
      <c r="D39" s="28">
        <v>69299</v>
      </c>
      <c r="E39" s="26">
        <v>22208</v>
      </c>
      <c r="F39" s="26">
        <f t="shared" si="23"/>
        <v>91507</v>
      </c>
      <c r="G39" s="26">
        <v>64596</v>
      </c>
      <c r="H39" s="26">
        <v>21936</v>
      </c>
      <c r="I39" s="26">
        <f t="shared" si="24"/>
        <v>86532</v>
      </c>
      <c r="J39" s="80">
        <f t="shared" si="25"/>
        <v>4975</v>
      </c>
      <c r="K39" s="28">
        <v>47699</v>
      </c>
      <c r="L39" s="26">
        <v>47520</v>
      </c>
      <c r="M39" s="32">
        <f t="shared" si="26"/>
        <v>179</v>
      </c>
      <c r="N39" s="25">
        <v>2381</v>
      </c>
      <c r="O39" s="26">
        <v>2645</v>
      </c>
      <c r="P39" s="71">
        <f t="shared" si="27"/>
        <v>-264</v>
      </c>
      <c r="Q39" s="27">
        <f t="shared" si="28"/>
        <v>5528</v>
      </c>
      <c r="R39" s="28">
        <v>17187</v>
      </c>
      <c r="S39" s="26">
        <v>11659</v>
      </c>
      <c r="T39" s="33" t="s">
        <v>2</v>
      </c>
    </row>
    <row r="40" spans="1:21" ht="17.25" customHeight="1" x14ac:dyDescent="0.15">
      <c r="A40" s="30" t="s">
        <v>10</v>
      </c>
      <c r="B40" s="24">
        <f t="shared" si="21"/>
        <v>12687</v>
      </c>
      <c r="C40" s="31">
        <f t="shared" si="22"/>
        <v>6967</v>
      </c>
      <c r="D40" s="28">
        <v>69487</v>
      </c>
      <c r="E40" s="26">
        <v>22002</v>
      </c>
      <c r="F40" s="26">
        <f t="shared" si="23"/>
        <v>91489</v>
      </c>
      <c r="G40" s="26">
        <v>62554</v>
      </c>
      <c r="H40" s="26">
        <v>21712</v>
      </c>
      <c r="I40" s="26">
        <f t="shared" si="24"/>
        <v>84266</v>
      </c>
      <c r="J40" s="80">
        <f t="shared" si="25"/>
        <v>7223</v>
      </c>
      <c r="K40" s="28">
        <v>47569</v>
      </c>
      <c r="L40" s="26">
        <v>47372</v>
      </c>
      <c r="M40" s="32">
        <f t="shared" si="26"/>
        <v>197</v>
      </c>
      <c r="N40" s="25">
        <v>2108</v>
      </c>
      <c r="O40" s="26">
        <v>2561</v>
      </c>
      <c r="P40" s="71">
        <f t="shared" si="27"/>
        <v>-453</v>
      </c>
      <c r="Q40" s="27">
        <f t="shared" si="28"/>
        <v>5720</v>
      </c>
      <c r="R40" s="28">
        <v>17401</v>
      </c>
      <c r="S40" s="26">
        <v>11681</v>
      </c>
      <c r="T40" s="33" t="s">
        <v>10</v>
      </c>
    </row>
    <row r="41" spans="1:21" ht="17.25" customHeight="1" x14ac:dyDescent="0.15">
      <c r="A41" s="30" t="s">
        <v>11</v>
      </c>
      <c r="B41" s="24">
        <f t="shared" si="21"/>
        <v>16656</v>
      </c>
      <c r="C41" s="31">
        <f t="shared" si="22"/>
        <v>11063</v>
      </c>
      <c r="D41" s="28">
        <v>71152</v>
      </c>
      <c r="E41" s="26">
        <v>22274</v>
      </c>
      <c r="F41" s="26">
        <f t="shared" si="23"/>
        <v>93426</v>
      </c>
      <c r="G41" s="26">
        <v>60808</v>
      </c>
      <c r="H41" s="26">
        <v>21337</v>
      </c>
      <c r="I41" s="26">
        <f t="shared" si="24"/>
        <v>82145</v>
      </c>
      <c r="J41" s="80">
        <f t="shared" si="25"/>
        <v>11281</v>
      </c>
      <c r="K41" s="28">
        <v>47526</v>
      </c>
      <c r="L41" s="26">
        <v>47332</v>
      </c>
      <c r="M41" s="32">
        <f t="shared" si="26"/>
        <v>194</v>
      </c>
      <c r="N41" s="25">
        <v>2196</v>
      </c>
      <c r="O41" s="26">
        <v>2608</v>
      </c>
      <c r="P41" s="71">
        <f t="shared" si="27"/>
        <v>-412</v>
      </c>
      <c r="Q41" s="27">
        <f t="shared" si="28"/>
        <v>5593</v>
      </c>
      <c r="R41" s="28">
        <v>17380</v>
      </c>
      <c r="S41" s="26">
        <v>11787</v>
      </c>
      <c r="T41" s="33" t="s">
        <v>11</v>
      </c>
    </row>
    <row r="42" spans="1:21" ht="24.75" customHeight="1" x14ac:dyDescent="0.15">
      <c r="A42" s="30" t="s">
        <v>8</v>
      </c>
      <c r="B42" s="24">
        <f t="shared" si="21"/>
        <v>15101</v>
      </c>
      <c r="C42" s="31">
        <f t="shared" si="22"/>
        <v>10194</v>
      </c>
      <c r="D42" s="28">
        <v>70053</v>
      </c>
      <c r="E42" s="26">
        <v>21482</v>
      </c>
      <c r="F42" s="26">
        <f t="shared" si="23"/>
        <v>91535</v>
      </c>
      <c r="G42" s="26">
        <v>60511</v>
      </c>
      <c r="H42" s="26">
        <v>20856</v>
      </c>
      <c r="I42" s="26">
        <f t="shared" si="24"/>
        <v>81367</v>
      </c>
      <c r="J42" s="80">
        <f t="shared" si="25"/>
        <v>10168</v>
      </c>
      <c r="K42" s="28">
        <v>45841</v>
      </c>
      <c r="L42" s="26">
        <v>45658</v>
      </c>
      <c r="M42" s="32">
        <f t="shared" si="26"/>
        <v>183</v>
      </c>
      <c r="N42" s="25">
        <v>2139</v>
      </c>
      <c r="O42" s="26">
        <v>2296</v>
      </c>
      <c r="P42" s="71">
        <f t="shared" si="27"/>
        <v>-157</v>
      </c>
      <c r="Q42" s="27">
        <f t="shared" si="28"/>
        <v>4907</v>
      </c>
      <c r="R42" s="28">
        <v>16969</v>
      </c>
      <c r="S42" s="26">
        <v>12062</v>
      </c>
      <c r="T42" s="33" t="s">
        <v>8</v>
      </c>
    </row>
    <row r="43" spans="1:21" ht="17.25" customHeight="1" x14ac:dyDescent="0.15">
      <c r="A43" s="30" t="s">
        <v>12</v>
      </c>
      <c r="B43" s="24">
        <f t="shared" si="21"/>
        <v>12640</v>
      </c>
      <c r="C43" s="31">
        <f t="shared" si="22"/>
        <v>7919</v>
      </c>
      <c r="D43" s="28">
        <v>68613</v>
      </c>
      <c r="E43" s="26">
        <v>21884</v>
      </c>
      <c r="F43" s="26">
        <f t="shared" si="23"/>
        <v>90497</v>
      </c>
      <c r="G43" s="26">
        <v>60662</v>
      </c>
      <c r="H43" s="26">
        <v>21841</v>
      </c>
      <c r="I43" s="26">
        <f t="shared" si="24"/>
        <v>82503</v>
      </c>
      <c r="J43" s="80">
        <f t="shared" si="25"/>
        <v>7994</v>
      </c>
      <c r="K43" s="28">
        <v>46493</v>
      </c>
      <c r="L43" s="26">
        <v>46317</v>
      </c>
      <c r="M43" s="32">
        <f t="shared" si="26"/>
        <v>176</v>
      </c>
      <c r="N43" s="25">
        <v>2136</v>
      </c>
      <c r="O43" s="26">
        <v>2387</v>
      </c>
      <c r="P43" s="71">
        <f t="shared" si="27"/>
        <v>-251</v>
      </c>
      <c r="Q43" s="27">
        <f t="shared" si="28"/>
        <v>4721</v>
      </c>
      <c r="R43" s="28">
        <v>17104</v>
      </c>
      <c r="S43" s="26">
        <v>12383</v>
      </c>
      <c r="T43" s="33" t="s">
        <v>12</v>
      </c>
    </row>
    <row r="44" spans="1:21" ht="17.25" customHeight="1" x14ac:dyDescent="0.15">
      <c r="A44" s="34" t="s">
        <v>43</v>
      </c>
      <c r="B44" s="24">
        <f>+C44+Q44</f>
        <v>11503</v>
      </c>
      <c r="C44" s="31">
        <f>+J44+M44+P44</f>
        <v>7225</v>
      </c>
      <c r="D44" s="28">
        <v>66179</v>
      </c>
      <c r="E44" s="26">
        <v>21906</v>
      </c>
      <c r="F44" s="26">
        <f>+D44+E44</f>
        <v>88085</v>
      </c>
      <c r="G44" s="26">
        <v>59984</v>
      </c>
      <c r="H44" s="26">
        <v>21089</v>
      </c>
      <c r="I44" s="26">
        <f>+G44+H44</f>
        <v>81073</v>
      </c>
      <c r="J44" s="80">
        <f>+F44-I44</f>
        <v>7012</v>
      </c>
      <c r="K44" s="28">
        <v>44719</v>
      </c>
      <c r="L44" s="26">
        <v>44542</v>
      </c>
      <c r="M44" s="32">
        <f>+K44-L44</f>
        <v>177</v>
      </c>
      <c r="N44" s="25">
        <v>2127</v>
      </c>
      <c r="O44" s="26">
        <v>2091</v>
      </c>
      <c r="P44" s="71">
        <f>+N44-O44</f>
        <v>36</v>
      </c>
      <c r="Q44" s="27">
        <f>R44-S44</f>
        <v>4278</v>
      </c>
      <c r="R44" s="28">
        <v>17124</v>
      </c>
      <c r="S44" s="26">
        <v>12846</v>
      </c>
      <c r="T44" s="35" t="s">
        <v>43</v>
      </c>
    </row>
    <row r="45" spans="1:21" ht="17.25" customHeight="1" x14ac:dyDescent="0.15">
      <c r="A45" s="30" t="s">
        <v>44</v>
      </c>
      <c r="B45" s="24">
        <f>+C45+Q45</f>
        <v>9435</v>
      </c>
      <c r="C45" s="31">
        <f>+J45+M45+P45</f>
        <v>6301</v>
      </c>
      <c r="D45" s="28">
        <v>65793</v>
      </c>
      <c r="E45" s="26">
        <v>20931</v>
      </c>
      <c r="F45" s="26">
        <f>+D45+E45</f>
        <v>86724</v>
      </c>
      <c r="G45" s="26">
        <v>59781</v>
      </c>
      <c r="H45" s="26">
        <v>20734</v>
      </c>
      <c r="I45" s="26">
        <f>+G45+H45</f>
        <v>80515</v>
      </c>
      <c r="J45" s="80">
        <f>+F45-I45</f>
        <v>6209</v>
      </c>
      <c r="K45" s="28">
        <v>42381</v>
      </c>
      <c r="L45" s="26">
        <v>42252</v>
      </c>
      <c r="M45" s="32">
        <f>+K45-L45</f>
        <v>129</v>
      </c>
      <c r="N45" s="25">
        <v>2076</v>
      </c>
      <c r="O45" s="26">
        <v>2113</v>
      </c>
      <c r="P45" s="71">
        <f>+N45-O45</f>
        <v>-37</v>
      </c>
      <c r="Q45" s="27">
        <f>+R45-S45</f>
        <v>3134</v>
      </c>
      <c r="R45" s="28">
        <v>16323</v>
      </c>
      <c r="S45" s="26">
        <v>13189</v>
      </c>
      <c r="T45" s="33" t="s">
        <v>44</v>
      </c>
    </row>
    <row r="46" spans="1:21" ht="17.25" customHeight="1" x14ac:dyDescent="0.15">
      <c r="A46" s="30" t="s">
        <v>45</v>
      </c>
      <c r="B46" s="24">
        <f>+C46+Q46</f>
        <v>9327</v>
      </c>
      <c r="C46" s="31">
        <f>+J46+M46+P46</f>
        <v>5671</v>
      </c>
      <c r="D46" s="28">
        <v>66491</v>
      </c>
      <c r="E46" s="26">
        <v>20047</v>
      </c>
      <c r="F46" s="26">
        <f>+D46+E46</f>
        <v>86538</v>
      </c>
      <c r="G46" s="26">
        <v>60498</v>
      </c>
      <c r="H46" s="26">
        <v>20583</v>
      </c>
      <c r="I46" s="26">
        <f>+G46+H46</f>
        <v>81081</v>
      </c>
      <c r="J46" s="80">
        <f>+F46-I46</f>
        <v>5457</v>
      </c>
      <c r="K46" s="28">
        <v>41736</v>
      </c>
      <c r="L46" s="26">
        <v>41630</v>
      </c>
      <c r="M46" s="32">
        <f>+K46-L46</f>
        <v>106</v>
      </c>
      <c r="N46" s="25">
        <v>1898</v>
      </c>
      <c r="O46" s="26">
        <v>1790</v>
      </c>
      <c r="P46" s="71">
        <f>+N46-O46</f>
        <v>108</v>
      </c>
      <c r="Q46" s="27">
        <f>+R46-S46</f>
        <v>3656</v>
      </c>
      <c r="R46" s="28">
        <v>17056</v>
      </c>
      <c r="S46" s="26">
        <v>13400</v>
      </c>
      <c r="T46" s="33" t="s">
        <v>45</v>
      </c>
    </row>
    <row r="47" spans="1:21" s="37" customFormat="1" ht="18" customHeight="1" x14ac:dyDescent="0.15">
      <c r="A47" s="30" t="s">
        <v>46</v>
      </c>
      <c r="B47" s="24">
        <f>+C47+Q47</f>
        <v>10802</v>
      </c>
      <c r="C47" s="31">
        <f>+J47+M47+P47</f>
        <v>7645</v>
      </c>
      <c r="D47" s="28">
        <v>68587</v>
      </c>
      <c r="E47" s="26">
        <v>19905</v>
      </c>
      <c r="F47" s="26">
        <f>+D47+E47</f>
        <v>88492</v>
      </c>
      <c r="G47" s="26">
        <v>59578</v>
      </c>
      <c r="H47" s="26">
        <v>21328</v>
      </c>
      <c r="I47" s="26">
        <f>+G47+H47</f>
        <v>80906</v>
      </c>
      <c r="J47" s="80">
        <f>+F47-I47</f>
        <v>7586</v>
      </c>
      <c r="K47" s="28">
        <v>42483</v>
      </c>
      <c r="L47" s="26">
        <v>42374</v>
      </c>
      <c r="M47" s="32">
        <f>+K47-L47</f>
        <v>109</v>
      </c>
      <c r="N47" s="25">
        <v>1752</v>
      </c>
      <c r="O47" s="26">
        <v>1802</v>
      </c>
      <c r="P47" s="71">
        <f>+N47-O47</f>
        <v>-50</v>
      </c>
      <c r="Q47" s="27">
        <f>+R47-S47</f>
        <v>3157</v>
      </c>
      <c r="R47" s="28">
        <v>17011</v>
      </c>
      <c r="S47" s="26">
        <v>13854</v>
      </c>
      <c r="T47" s="33" t="s">
        <v>46</v>
      </c>
      <c r="U47" s="36"/>
    </row>
    <row r="48" spans="1:21" s="37" customFormat="1" ht="24.75" customHeight="1" x14ac:dyDescent="0.15">
      <c r="A48" s="23" t="s">
        <v>47</v>
      </c>
      <c r="B48" s="38">
        <f>+C48+Q48</f>
        <v>9748</v>
      </c>
      <c r="C48" s="73">
        <f>+J48+M48+P48</f>
        <v>7223</v>
      </c>
      <c r="D48" s="43">
        <v>67178</v>
      </c>
      <c r="E48" s="40">
        <v>19303</v>
      </c>
      <c r="F48" s="40">
        <f>+D48+E48</f>
        <v>86481</v>
      </c>
      <c r="G48" s="40">
        <v>59016</v>
      </c>
      <c r="H48" s="40">
        <v>20639</v>
      </c>
      <c r="I48" s="40">
        <f>+G48+H48</f>
        <v>79655</v>
      </c>
      <c r="J48" s="82">
        <f>+F48-I48</f>
        <v>6826</v>
      </c>
      <c r="K48" s="43">
        <v>40152</v>
      </c>
      <c r="L48" s="40">
        <v>40067</v>
      </c>
      <c r="M48" s="41">
        <f>+K48-L48</f>
        <v>85</v>
      </c>
      <c r="N48" s="39">
        <v>1796</v>
      </c>
      <c r="O48" s="40">
        <v>1484</v>
      </c>
      <c r="P48" s="75">
        <f>+N48-O48</f>
        <v>312</v>
      </c>
      <c r="Q48" s="42">
        <f>+R48-S48</f>
        <v>2525</v>
      </c>
      <c r="R48" s="43">
        <v>16804</v>
      </c>
      <c r="S48" s="40">
        <v>14279</v>
      </c>
      <c r="T48" s="29" t="s">
        <v>47</v>
      </c>
      <c r="U48" s="36"/>
    </row>
    <row r="49" spans="1:21" ht="11.25" customHeight="1" x14ac:dyDescent="0.15">
      <c r="A49" s="46"/>
      <c r="B49" s="47"/>
      <c r="C49" s="56"/>
      <c r="D49" s="50"/>
      <c r="E49" s="48"/>
      <c r="F49" s="48"/>
      <c r="G49" s="48"/>
      <c r="H49" s="48"/>
      <c r="I49" s="48"/>
      <c r="J49" s="83"/>
      <c r="K49" s="50"/>
      <c r="L49" s="48"/>
      <c r="M49" s="49"/>
      <c r="N49" s="48"/>
      <c r="O49" s="48"/>
      <c r="P49" s="57"/>
      <c r="Q49" s="49"/>
      <c r="R49" s="50"/>
      <c r="S49" s="48"/>
      <c r="T49" s="51"/>
    </row>
    <row r="50" spans="1:21" ht="11.25" customHeight="1" x14ac:dyDescent="0.15">
      <c r="A50" s="52"/>
      <c r="B50" s="24"/>
      <c r="C50" s="53"/>
      <c r="D50" s="28"/>
      <c r="E50" s="26"/>
      <c r="F50" s="26"/>
      <c r="G50" s="26"/>
      <c r="H50" s="26"/>
      <c r="I50" s="26"/>
      <c r="J50" s="80"/>
      <c r="K50" s="84"/>
      <c r="L50" s="58"/>
      <c r="M50" s="59"/>
      <c r="N50" s="25"/>
      <c r="O50" s="25"/>
      <c r="P50" s="1"/>
      <c r="Q50" s="27"/>
      <c r="R50" s="28"/>
      <c r="S50" s="26"/>
      <c r="T50" s="55"/>
    </row>
    <row r="51" spans="1:21" ht="20.100000000000001" customHeight="1" x14ac:dyDescent="0.15">
      <c r="A51" s="23" t="s">
        <v>6</v>
      </c>
      <c r="B51" s="24"/>
      <c r="C51" s="31"/>
      <c r="D51" s="28"/>
      <c r="E51" s="26"/>
      <c r="F51" s="26"/>
      <c r="G51" s="26"/>
      <c r="H51" s="26"/>
      <c r="I51" s="26"/>
      <c r="J51" s="80"/>
      <c r="K51" s="28"/>
      <c r="L51" s="26"/>
      <c r="M51" s="27"/>
      <c r="N51" s="25"/>
      <c r="O51" s="25"/>
      <c r="P51" s="1"/>
      <c r="Q51" s="27"/>
      <c r="R51" s="28"/>
      <c r="S51" s="26"/>
      <c r="T51" s="29" t="s">
        <v>6</v>
      </c>
    </row>
    <row r="52" spans="1:21" ht="16.5" customHeight="1" x14ac:dyDescent="0.15">
      <c r="A52" s="30" t="s">
        <v>1</v>
      </c>
      <c r="B52" s="24">
        <f t="shared" ref="B52:B57" si="29">+C52+Q52</f>
        <v>15432</v>
      </c>
      <c r="C52" s="31">
        <f t="shared" ref="C52:C57" si="30">+J52+M52+P52</f>
        <v>7316</v>
      </c>
      <c r="D52" s="28">
        <v>53880</v>
      </c>
      <c r="E52" s="26">
        <v>18843</v>
      </c>
      <c r="F52" s="26">
        <f t="shared" ref="F52:F57" si="31">+D52+E52</f>
        <v>72723</v>
      </c>
      <c r="G52" s="26">
        <v>47747</v>
      </c>
      <c r="H52" s="26">
        <v>18266</v>
      </c>
      <c r="I52" s="26">
        <f t="shared" ref="I52:I57" si="32">+G52+H52</f>
        <v>66013</v>
      </c>
      <c r="J52" s="80">
        <f t="shared" ref="J52:J57" si="33">+F52-I52</f>
        <v>6710</v>
      </c>
      <c r="K52" s="28">
        <v>43004</v>
      </c>
      <c r="L52" s="26">
        <v>42917</v>
      </c>
      <c r="M52" s="60">
        <f t="shared" ref="M52:M57" si="34">+K52-L52</f>
        <v>87</v>
      </c>
      <c r="N52" s="25">
        <v>2187</v>
      </c>
      <c r="O52" s="25">
        <v>1668</v>
      </c>
      <c r="P52" s="1">
        <f t="shared" ref="P52:P57" si="35">+N52-O52</f>
        <v>519</v>
      </c>
      <c r="Q52" s="27">
        <f t="shared" ref="Q52:Q57" si="36">+R52-S52</f>
        <v>8116</v>
      </c>
      <c r="R52" s="28">
        <v>16805</v>
      </c>
      <c r="S52" s="26">
        <v>8689</v>
      </c>
      <c r="T52" s="33" t="s">
        <v>1</v>
      </c>
    </row>
    <row r="53" spans="1:21" ht="16.5" customHeight="1" x14ac:dyDescent="0.15">
      <c r="A53" s="30" t="s">
        <v>2</v>
      </c>
      <c r="B53" s="24">
        <f t="shared" si="29"/>
        <v>14561</v>
      </c>
      <c r="C53" s="31">
        <f t="shared" si="30"/>
        <v>6857</v>
      </c>
      <c r="D53" s="28">
        <v>54044</v>
      </c>
      <c r="E53" s="26">
        <v>19367</v>
      </c>
      <c r="F53" s="26">
        <f t="shared" si="31"/>
        <v>73411</v>
      </c>
      <c r="G53" s="26">
        <v>48103</v>
      </c>
      <c r="H53" s="26">
        <v>18981</v>
      </c>
      <c r="I53" s="26">
        <f t="shared" si="32"/>
        <v>67084</v>
      </c>
      <c r="J53" s="80">
        <f t="shared" si="33"/>
        <v>6327</v>
      </c>
      <c r="K53" s="28">
        <v>43477</v>
      </c>
      <c r="L53" s="26">
        <v>43388</v>
      </c>
      <c r="M53" s="60">
        <f t="shared" si="34"/>
        <v>89</v>
      </c>
      <c r="N53" s="25">
        <v>2249</v>
      </c>
      <c r="O53" s="25">
        <v>1808</v>
      </c>
      <c r="P53" s="1">
        <f t="shared" si="35"/>
        <v>441</v>
      </c>
      <c r="Q53" s="27">
        <f t="shared" si="36"/>
        <v>7704</v>
      </c>
      <c r="R53" s="28">
        <v>16489</v>
      </c>
      <c r="S53" s="26">
        <v>8785</v>
      </c>
      <c r="T53" s="33" t="s">
        <v>2</v>
      </c>
    </row>
    <row r="54" spans="1:21" ht="16.5" customHeight="1" x14ac:dyDescent="0.15">
      <c r="A54" s="30" t="s">
        <v>10</v>
      </c>
      <c r="B54" s="24">
        <f t="shared" si="29"/>
        <v>17474</v>
      </c>
      <c r="C54" s="31">
        <f t="shared" si="30"/>
        <v>9262</v>
      </c>
      <c r="D54" s="28">
        <v>55906</v>
      </c>
      <c r="E54" s="26">
        <v>19544</v>
      </c>
      <c r="F54" s="26">
        <f t="shared" si="31"/>
        <v>75450</v>
      </c>
      <c r="G54" s="26">
        <v>47810</v>
      </c>
      <c r="H54" s="26">
        <v>18790</v>
      </c>
      <c r="I54" s="26">
        <f t="shared" si="32"/>
        <v>66600</v>
      </c>
      <c r="J54" s="80">
        <f t="shared" si="33"/>
        <v>8850</v>
      </c>
      <c r="K54" s="28">
        <v>44751</v>
      </c>
      <c r="L54" s="26">
        <v>44692</v>
      </c>
      <c r="M54" s="60">
        <f t="shared" si="34"/>
        <v>59</v>
      </c>
      <c r="N54" s="25">
        <v>2057</v>
      </c>
      <c r="O54" s="25">
        <v>1704</v>
      </c>
      <c r="P54" s="1">
        <f t="shared" si="35"/>
        <v>353</v>
      </c>
      <c r="Q54" s="27">
        <f t="shared" si="36"/>
        <v>8212</v>
      </c>
      <c r="R54" s="28">
        <v>16894</v>
      </c>
      <c r="S54" s="26">
        <v>8682</v>
      </c>
      <c r="T54" s="33" t="s">
        <v>10</v>
      </c>
    </row>
    <row r="55" spans="1:21" ht="17.25" customHeight="1" x14ac:dyDescent="0.15">
      <c r="A55" s="30" t="s">
        <v>11</v>
      </c>
      <c r="B55" s="24">
        <f t="shared" si="29"/>
        <v>19749</v>
      </c>
      <c r="C55" s="31">
        <f t="shared" si="30"/>
        <v>12313</v>
      </c>
      <c r="D55" s="28">
        <v>57891</v>
      </c>
      <c r="E55" s="26">
        <v>19880</v>
      </c>
      <c r="F55" s="26">
        <f t="shared" si="31"/>
        <v>77771</v>
      </c>
      <c r="G55" s="26">
        <v>47648</v>
      </c>
      <c r="H55" s="26">
        <v>18283</v>
      </c>
      <c r="I55" s="26">
        <f t="shared" si="32"/>
        <v>65931</v>
      </c>
      <c r="J55" s="80">
        <f t="shared" si="33"/>
        <v>11840</v>
      </c>
      <c r="K55" s="28">
        <v>43895</v>
      </c>
      <c r="L55" s="26">
        <v>43817</v>
      </c>
      <c r="M55" s="60">
        <f t="shared" si="34"/>
        <v>78</v>
      </c>
      <c r="N55" s="25">
        <v>2026</v>
      </c>
      <c r="O55" s="25">
        <v>1631</v>
      </c>
      <c r="P55" s="1">
        <f t="shared" si="35"/>
        <v>395</v>
      </c>
      <c r="Q55" s="27">
        <f t="shared" si="36"/>
        <v>7436</v>
      </c>
      <c r="R55" s="28">
        <v>16342</v>
      </c>
      <c r="S55" s="26">
        <v>8906</v>
      </c>
      <c r="T55" s="33" t="s">
        <v>11</v>
      </c>
    </row>
    <row r="56" spans="1:21" ht="24.75" customHeight="1" x14ac:dyDescent="0.15">
      <c r="A56" s="30" t="s">
        <v>8</v>
      </c>
      <c r="B56" s="24">
        <f t="shared" si="29"/>
        <v>18973</v>
      </c>
      <c r="C56" s="31">
        <f t="shared" si="30"/>
        <v>11474</v>
      </c>
      <c r="D56" s="28">
        <v>57777</v>
      </c>
      <c r="E56" s="26">
        <v>18940</v>
      </c>
      <c r="F56" s="26">
        <f t="shared" si="31"/>
        <v>76717</v>
      </c>
      <c r="G56" s="26">
        <v>47583</v>
      </c>
      <c r="H56" s="26">
        <v>18226</v>
      </c>
      <c r="I56" s="26">
        <f t="shared" si="32"/>
        <v>65809</v>
      </c>
      <c r="J56" s="80">
        <f t="shared" si="33"/>
        <v>10908</v>
      </c>
      <c r="K56" s="28">
        <v>42723</v>
      </c>
      <c r="L56" s="26">
        <v>42654</v>
      </c>
      <c r="M56" s="60">
        <f t="shared" si="34"/>
        <v>69</v>
      </c>
      <c r="N56" s="25">
        <v>2021</v>
      </c>
      <c r="O56" s="25">
        <v>1524</v>
      </c>
      <c r="P56" s="1">
        <f t="shared" si="35"/>
        <v>497</v>
      </c>
      <c r="Q56" s="27">
        <f t="shared" si="36"/>
        <v>7499</v>
      </c>
      <c r="R56" s="28">
        <v>16730</v>
      </c>
      <c r="S56" s="26">
        <v>9231</v>
      </c>
      <c r="T56" s="33" t="s">
        <v>8</v>
      </c>
    </row>
    <row r="57" spans="1:21" ht="16.5" customHeight="1" x14ac:dyDescent="0.15">
      <c r="A57" s="30" t="s">
        <v>12</v>
      </c>
      <c r="B57" s="24">
        <f t="shared" si="29"/>
        <v>16869</v>
      </c>
      <c r="C57" s="31">
        <f t="shared" si="30"/>
        <v>10067</v>
      </c>
      <c r="D57" s="28">
        <v>57640</v>
      </c>
      <c r="E57" s="26">
        <v>19511</v>
      </c>
      <c r="F57" s="26">
        <f t="shared" si="31"/>
        <v>77151</v>
      </c>
      <c r="G57" s="26">
        <v>48678</v>
      </c>
      <c r="H57" s="26">
        <v>19012</v>
      </c>
      <c r="I57" s="26">
        <f t="shared" si="32"/>
        <v>67690</v>
      </c>
      <c r="J57" s="80">
        <f t="shared" si="33"/>
        <v>9461</v>
      </c>
      <c r="K57" s="28">
        <v>42996</v>
      </c>
      <c r="L57" s="26">
        <v>42920</v>
      </c>
      <c r="M57" s="60">
        <f t="shared" si="34"/>
        <v>76</v>
      </c>
      <c r="N57" s="25">
        <v>2059</v>
      </c>
      <c r="O57" s="25">
        <v>1529</v>
      </c>
      <c r="P57" s="1">
        <f t="shared" si="35"/>
        <v>530</v>
      </c>
      <c r="Q57" s="27">
        <f t="shared" si="36"/>
        <v>6802</v>
      </c>
      <c r="R57" s="28">
        <v>16167</v>
      </c>
      <c r="S57" s="26">
        <v>9365</v>
      </c>
      <c r="T57" s="33" t="s">
        <v>12</v>
      </c>
    </row>
    <row r="58" spans="1:21" ht="16.5" customHeight="1" x14ac:dyDescent="0.15">
      <c r="A58" s="34" t="s">
        <v>43</v>
      </c>
      <c r="B58" s="24">
        <f>+C58+Q58</f>
        <v>15673</v>
      </c>
      <c r="C58" s="31">
        <f>+J58+M58+P58</f>
        <v>9224</v>
      </c>
      <c r="D58" s="28">
        <v>55922</v>
      </c>
      <c r="E58" s="26">
        <v>19105</v>
      </c>
      <c r="F58" s="26">
        <f>+D58+E58</f>
        <v>75027</v>
      </c>
      <c r="G58" s="26">
        <v>48352</v>
      </c>
      <c r="H58" s="26">
        <v>18117</v>
      </c>
      <c r="I58" s="26">
        <f>+G58+H58</f>
        <v>66469</v>
      </c>
      <c r="J58" s="80">
        <f>+F58-I58</f>
        <v>8558</v>
      </c>
      <c r="K58" s="28">
        <v>41589</v>
      </c>
      <c r="L58" s="26">
        <v>41524</v>
      </c>
      <c r="M58" s="60">
        <f>+K58-L58</f>
        <v>65</v>
      </c>
      <c r="N58" s="25">
        <v>1965</v>
      </c>
      <c r="O58" s="25">
        <v>1364</v>
      </c>
      <c r="P58" s="1">
        <f>+N58-O58</f>
        <v>601</v>
      </c>
      <c r="Q58" s="27">
        <f>+R58-S58</f>
        <v>6449</v>
      </c>
      <c r="R58" s="28">
        <v>16114</v>
      </c>
      <c r="S58" s="26">
        <v>9665</v>
      </c>
      <c r="T58" s="35" t="s">
        <v>43</v>
      </c>
    </row>
    <row r="59" spans="1:21" ht="16.5" customHeight="1" x14ac:dyDescent="0.15">
      <c r="A59" s="30" t="s">
        <v>44</v>
      </c>
      <c r="B59" s="24">
        <f>+C59+Q59</f>
        <v>13684</v>
      </c>
      <c r="C59" s="31">
        <f>+J59+M59+P59</f>
        <v>8574</v>
      </c>
      <c r="D59" s="28">
        <v>55291</v>
      </c>
      <c r="E59" s="26">
        <v>18198</v>
      </c>
      <c r="F59" s="26">
        <f>+D59+E59</f>
        <v>73489</v>
      </c>
      <c r="G59" s="26">
        <v>47688</v>
      </c>
      <c r="H59" s="26">
        <v>17817</v>
      </c>
      <c r="I59" s="26">
        <f>+G59+H59</f>
        <v>65505</v>
      </c>
      <c r="J59" s="80">
        <f>+F59-I59</f>
        <v>7984</v>
      </c>
      <c r="K59" s="28">
        <v>39416</v>
      </c>
      <c r="L59" s="26">
        <v>39371</v>
      </c>
      <c r="M59" s="60">
        <f>+K59-L59</f>
        <v>45</v>
      </c>
      <c r="N59" s="25">
        <v>1883</v>
      </c>
      <c r="O59" s="25">
        <v>1338</v>
      </c>
      <c r="P59" s="1">
        <f>+N59-O59</f>
        <v>545</v>
      </c>
      <c r="Q59" s="27">
        <f>+R59-S59</f>
        <v>5110</v>
      </c>
      <c r="R59" s="28">
        <v>15399</v>
      </c>
      <c r="S59" s="26">
        <v>10289</v>
      </c>
      <c r="T59" s="33" t="s">
        <v>44</v>
      </c>
    </row>
    <row r="60" spans="1:21" ht="17.25" customHeight="1" x14ac:dyDescent="0.15">
      <c r="A60" s="30" t="s">
        <v>45</v>
      </c>
      <c r="B60" s="24">
        <f>+C60+Q60</f>
        <v>12547</v>
      </c>
      <c r="C60" s="31">
        <f>+J60+M60+P60</f>
        <v>6957</v>
      </c>
      <c r="D60" s="28">
        <v>54636</v>
      </c>
      <c r="E60" s="26">
        <v>17564</v>
      </c>
      <c r="F60" s="26">
        <f>+D60+E60</f>
        <v>72200</v>
      </c>
      <c r="G60" s="26">
        <v>47977</v>
      </c>
      <c r="H60" s="26">
        <v>17794</v>
      </c>
      <c r="I60" s="26">
        <f>+G60+H60</f>
        <v>65771</v>
      </c>
      <c r="J60" s="80">
        <f>+F60-I60</f>
        <v>6429</v>
      </c>
      <c r="K60" s="28">
        <v>38100</v>
      </c>
      <c r="L60" s="26">
        <v>38062</v>
      </c>
      <c r="M60" s="60">
        <f>+K60-L60</f>
        <v>38</v>
      </c>
      <c r="N60" s="25">
        <v>1741</v>
      </c>
      <c r="O60" s="25">
        <v>1251</v>
      </c>
      <c r="P60" s="1">
        <f>+N60-O60</f>
        <v>490</v>
      </c>
      <c r="Q60" s="27">
        <f>+R60-S60</f>
        <v>5590</v>
      </c>
      <c r="R60" s="28">
        <v>15967</v>
      </c>
      <c r="S60" s="26">
        <v>10377</v>
      </c>
      <c r="T60" s="33" t="s">
        <v>45</v>
      </c>
    </row>
    <row r="61" spans="1:21" s="37" customFormat="1" ht="18" customHeight="1" x14ac:dyDescent="0.15">
      <c r="A61" s="30" t="s">
        <v>46</v>
      </c>
      <c r="B61" s="24">
        <f>+C61+Q61</f>
        <v>13637</v>
      </c>
      <c r="C61" s="31">
        <f>+J61+M61+P61</f>
        <v>8306</v>
      </c>
      <c r="D61" s="28">
        <v>55419</v>
      </c>
      <c r="E61" s="26">
        <v>17154</v>
      </c>
      <c r="F61" s="26">
        <f>+D61+E61</f>
        <v>72573</v>
      </c>
      <c r="G61" s="26">
        <v>46420</v>
      </c>
      <c r="H61" s="26">
        <v>18446</v>
      </c>
      <c r="I61" s="26">
        <f>+G61+H61</f>
        <v>64866</v>
      </c>
      <c r="J61" s="80">
        <f>+F61-I61</f>
        <v>7707</v>
      </c>
      <c r="K61" s="28">
        <v>38463</v>
      </c>
      <c r="L61" s="26">
        <v>38417</v>
      </c>
      <c r="M61" s="60">
        <f>+K61-L61</f>
        <v>46</v>
      </c>
      <c r="N61" s="25">
        <v>1707</v>
      </c>
      <c r="O61" s="25">
        <v>1154</v>
      </c>
      <c r="P61" s="1">
        <f>+N61-O61</f>
        <v>553</v>
      </c>
      <c r="Q61" s="27">
        <f>+R61-S61</f>
        <v>5331</v>
      </c>
      <c r="R61" s="28">
        <v>16111</v>
      </c>
      <c r="S61" s="26">
        <v>10780</v>
      </c>
      <c r="T61" s="33" t="s">
        <v>46</v>
      </c>
      <c r="U61" s="36"/>
    </row>
    <row r="62" spans="1:21" s="37" customFormat="1" ht="24.75" customHeight="1" x14ac:dyDescent="0.15">
      <c r="A62" s="23" t="s">
        <v>47</v>
      </c>
      <c r="B62" s="38">
        <f>+C62+Q62</f>
        <v>13443</v>
      </c>
      <c r="C62" s="73">
        <f>+J62+M62+P62</f>
        <v>8826</v>
      </c>
      <c r="D62" s="43">
        <v>55023</v>
      </c>
      <c r="E62" s="40">
        <v>16807</v>
      </c>
      <c r="F62" s="40">
        <f>+D62+E62</f>
        <v>71830</v>
      </c>
      <c r="G62" s="40">
        <v>45860</v>
      </c>
      <c r="H62" s="40">
        <v>17733</v>
      </c>
      <c r="I62" s="40">
        <f>+G62+H62</f>
        <v>63593</v>
      </c>
      <c r="J62" s="82">
        <f>+F62-I62</f>
        <v>8237</v>
      </c>
      <c r="K62" s="43">
        <v>36642</v>
      </c>
      <c r="L62" s="40">
        <v>36625</v>
      </c>
      <c r="M62" s="61">
        <f>+K62-L62</f>
        <v>17</v>
      </c>
      <c r="N62" s="39">
        <v>1623</v>
      </c>
      <c r="O62" s="39">
        <v>1051</v>
      </c>
      <c r="P62" s="74">
        <f>+N62-O62</f>
        <v>572</v>
      </c>
      <c r="Q62" s="42">
        <f>+R62-S62</f>
        <v>4617</v>
      </c>
      <c r="R62" s="43">
        <v>15890</v>
      </c>
      <c r="S62" s="40">
        <v>11273</v>
      </c>
      <c r="T62" s="29" t="s">
        <v>47</v>
      </c>
      <c r="U62" s="36"/>
    </row>
    <row r="63" spans="1:21" ht="11.25" customHeight="1" x14ac:dyDescent="0.15">
      <c r="A63" s="46"/>
      <c r="B63" s="47"/>
      <c r="C63" s="47"/>
      <c r="D63" s="50"/>
      <c r="E63" s="48"/>
      <c r="F63" s="48"/>
      <c r="G63" s="48"/>
      <c r="H63" s="48"/>
      <c r="I63" s="48"/>
      <c r="J63" s="48"/>
      <c r="K63" s="50"/>
      <c r="L63" s="48"/>
      <c r="M63" s="49"/>
      <c r="N63" s="48"/>
      <c r="O63" s="48"/>
      <c r="P63" s="49"/>
      <c r="Q63" s="49"/>
      <c r="R63" s="50"/>
      <c r="S63" s="48"/>
      <c r="T63" s="51"/>
    </row>
    <row r="64" spans="1:21" x14ac:dyDescent="0.15">
      <c r="A64" s="62"/>
      <c r="B64" s="62"/>
      <c r="C64" s="62"/>
      <c r="D64" s="62"/>
      <c r="E64" s="62"/>
      <c r="F64" s="62"/>
      <c r="G64" s="62"/>
      <c r="H64" s="62"/>
      <c r="I64" s="62"/>
      <c r="J64" s="63"/>
      <c r="K64" s="63"/>
      <c r="L64" s="62"/>
      <c r="M64" s="62"/>
      <c r="N64" s="62"/>
      <c r="O64" s="62"/>
      <c r="P64" s="62"/>
      <c r="Q64" s="62"/>
      <c r="R64" s="62"/>
      <c r="S64" s="62"/>
      <c r="T64" s="62"/>
    </row>
    <row r="65" spans="1:21" x14ac:dyDescent="0.15">
      <c r="J65" s="64"/>
      <c r="K65" s="64"/>
    </row>
    <row r="68" spans="1:21" s="62" customFormat="1" ht="23.25" customHeight="1" x14ac:dyDescent="0.2">
      <c r="G68" s="65"/>
      <c r="R68" s="66"/>
      <c r="U68" s="67"/>
    </row>
    <row r="71" spans="1:21" s="64" customFormat="1" ht="20.25" customHeight="1" x14ac:dyDescent="0.15">
      <c r="U71" s="86"/>
    </row>
    <row r="72" spans="1:21" s="64" customFormat="1" x14ac:dyDescent="0.15">
      <c r="U72" s="86"/>
    </row>
    <row r="73" spans="1:21" s="64" customFormat="1" ht="16.5" customHeight="1" x14ac:dyDescent="0.15">
      <c r="A73" s="87"/>
      <c r="B73" s="26"/>
      <c r="C73" s="88"/>
      <c r="D73" s="26"/>
      <c r="E73" s="26"/>
      <c r="F73" s="26"/>
      <c r="G73" s="26"/>
      <c r="H73" s="26"/>
      <c r="I73" s="26"/>
      <c r="J73" s="88"/>
      <c r="K73" s="26"/>
      <c r="L73" s="26"/>
      <c r="M73" s="88"/>
      <c r="N73" s="26"/>
      <c r="O73" s="26"/>
      <c r="P73" s="88"/>
      <c r="Q73" s="26"/>
      <c r="R73" s="26"/>
      <c r="S73" s="26"/>
      <c r="T73" s="87"/>
      <c r="U73" s="86"/>
    </row>
    <row r="74" spans="1:21" s="64" customFormat="1" ht="16.5" customHeight="1" x14ac:dyDescent="0.15">
      <c r="A74" s="89"/>
      <c r="B74" s="26"/>
      <c r="C74" s="88"/>
      <c r="D74" s="26"/>
      <c r="E74" s="26"/>
      <c r="F74" s="26"/>
      <c r="G74" s="26"/>
      <c r="H74" s="26"/>
      <c r="I74" s="26"/>
      <c r="J74" s="88"/>
      <c r="K74" s="26"/>
      <c r="L74" s="26"/>
      <c r="M74" s="88"/>
      <c r="N74" s="26"/>
      <c r="O74" s="26"/>
      <c r="P74" s="88"/>
      <c r="Q74" s="26"/>
      <c r="R74" s="26"/>
      <c r="S74" s="26"/>
      <c r="T74" s="89"/>
      <c r="U74" s="86"/>
    </row>
    <row r="75" spans="1:21" s="64" customFormat="1" ht="16.5" customHeight="1" x14ac:dyDescent="0.15">
      <c r="A75" s="89"/>
      <c r="B75" s="26"/>
      <c r="C75" s="88"/>
      <c r="D75" s="26"/>
      <c r="E75" s="26"/>
      <c r="F75" s="26"/>
      <c r="G75" s="26"/>
      <c r="H75" s="26"/>
      <c r="I75" s="26"/>
      <c r="J75" s="88"/>
      <c r="K75" s="26"/>
      <c r="L75" s="26"/>
      <c r="M75" s="88"/>
      <c r="N75" s="26"/>
      <c r="O75" s="26"/>
      <c r="P75" s="88"/>
      <c r="Q75" s="26"/>
      <c r="R75" s="26"/>
      <c r="S75" s="26"/>
      <c r="T75" s="89"/>
      <c r="U75" s="86"/>
    </row>
    <row r="76" spans="1:21" s="64" customFormat="1" ht="16.5" customHeight="1" x14ac:dyDescent="0.15">
      <c r="A76" s="89"/>
      <c r="B76" s="26"/>
      <c r="C76" s="88"/>
      <c r="D76" s="26"/>
      <c r="E76" s="26"/>
      <c r="F76" s="26"/>
      <c r="G76" s="26"/>
      <c r="H76" s="26"/>
      <c r="I76" s="26"/>
      <c r="J76" s="88"/>
      <c r="K76" s="26"/>
      <c r="L76" s="26"/>
      <c r="M76" s="88"/>
      <c r="N76" s="26"/>
      <c r="O76" s="26"/>
      <c r="P76" s="88"/>
      <c r="Q76" s="26"/>
      <c r="R76" s="26"/>
      <c r="S76" s="26"/>
      <c r="T76" s="89"/>
      <c r="U76" s="86"/>
    </row>
    <row r="77" spans="1:21" s="64" customFormat="1" ht="16.5" customHeight="1" x14ac:dyDescent="0.15">
      <c r="A77" s="89"/>
      <c r="B77" s="26"/>
      <c r="C77" s="88"/>
      <c r="D77" s="26"/>
      <c r="E77" s="26"/>
      <c r="F77" s="26"/>
      <c r="G77" s="26"/>
      <c r="H77" s="26"/>
      <c r="I77" s="26"/>
      <c r="J77" s="88"/>
      <c r="K77" s="26"/>
      <c r="L77" s="26"/>
      <c r="M77" s="88"/>
      <c r="N77" s="26"/>
      <c r="O77" s="26"/>
      <c r="P77" s="88"/>
      <c r="Q77" s="26"/>
      <c r="R77" s="26"/>
      <c r="S77" s="26"/>
      <c r="T77" s="89"/>
      <c r="U77" s="86"/>
    </row>
    <row r="78" spans="1:21" s="64" customFormat="1" ht="16.5" customHeight="1" x14ac:dyDescent="0.15">
      <c r="A78" s="89"/>
      <c r="B78" s="26"/>
      <c r="C78" s="88"/>
      <c r="D78" s="26"/>
      <c r="E78" s="26"/>
      <c r="F78" s="26"/>
      <c r="G78" s="26"/>
      <c r="H78" s="26"/>
      <c r="I78" s="26"/>
      <c r="J78" s="88"/>
      <c r="K78" s="26"/>
      <c r="L78" s="26"/>
      <c r="M78" s="88"/>
      <c r="N78" s="26"/>
      <c r="O78" s="26"/>
      <c r="P78" s="88"/>
      <c r="Q78" s="26"/>
      <c r="R78" s="26"/>
      <c r="S78" s="26"/>
      <c r="T78" s="89"/>
      <c r="U78" s="86"/>
    </row>
    <row r="79" spans="1:21" s="64" customFormat="1" ht="24" customHeight="1" x14ac:dyDescent="0.15">
      <c r="A79" s="89"/>
      <c r="B79" s="26"/>
      <c r="C79" s="88"/>
      <c r="D79" s="26"/>
      <c r="E79" s="26"/>
      <c r="F79" s="26"/>
      <c r="G79" s="26"/>
      <c r="H79" s="26"/>
      <c r="I79" s="26"/>
      <c r="J79" s="88"/>
      <c r="K79" s="26"/>
      <c r="L79" s="26"/>
      <c r="M79" s="88"/>
      <c r="N79" s="26"/>
      <c r="O79" s="26"/>
      <c r="P79" s="88"/>
      <c r="Q79" s="26"/>
      <c r="R79" s="26"/>
      <c r="S79" s="26"/>
      <c r="T79" s="89"/>
      <c r="U79" s="86"/>
    </row>
    <row r="80" spans="1:21" s="64" customFormat="1" ht="16.5" customHeight="1" x14ac:dyDescent="0.15">
      <c r="A80" s="89"/>
      <c r="B80" s="26"/>
      <c r="C80" s="88"/>
      <c r="D80" s="26"/>
      <c r="E80" s="26"/>
      <c r="F80" s="26"/>
      <c r="G80" s="26"/>
      <c r="H80" s="26"/>
      <c r="I80" s="26"/>
      <c r="J80" s="88"/>
      <c r="K80" s="26"/>
      <c r="L80" s="26"/>
      <c r="M80" s="88"/>
      <c r="N80" s="26"/>
      <c r="O80" s="26"/>
      <c r="P80" s="88"/>
      <c r="Q80" s="26"/>
      <c r="R80" s="26"/>
      <c r="S80" s="26"/>
      <c r="T80" s="89"/>
      <c r="U80" s="86"/>
    </row>
    <row r="81" spans="1:21" s="64" customFormat="1" ht="16.5" customHeight="1" x14ac:dyDescent="0.15">
      <c r="A81" s="89"/>
      <c r="B81" s="26"/>
      <c r="C81" s="88"/>
      <c r="D81" s="26"/>
      <c r="E81" s="26"/>
      <c r="F81" s="26"/>
      <c r="G81" s="26"/>
      <c r="H81" s="26"/>
      <c r="I81" s="26"/>
      <c r="J81" s="88"/>
      <c r="K81" s="26"/>
      <c r="L81" s="26"/>
      <c r="M81" s="88"/>
      <c r="N81" s="26"/>
      <c r="O81" s="26"/>
      <c r="P81" s="88"/>
      <c r="Q81" s="26"/>
      <c r="R81" s="26"/>
      <c r="S81" s="26"/>
      <c r="T81" s="89"/>
      <c r="U81" s="86"/>
    </row>
    <row r="82" spans="1:21" s="64" customFormat="1" ht="16.5" customHeight="1" x14ac:dyDescent="0.15">
      <c r="A82" s="89"/>
      <c r="B82" s="26"/>
      <c r="C82" s="88"/>
      <c r="D82" s="26"/>
      <c r="E82" s="26"/>
      <c r="F82" s="26"/>
      <c r="G82" s="26"/>
      <c r="H82" s="26"/>
      <c r="I82" s="26"/>
      <c r="J82" s="88"/>
      <c r="K82" s="26"/>
      <c r="L82" s="26"/>
      <c r="M82" s="88"/>
      <c r="N82" s="26"/>
      <c r="O82" s="26"/>
      <c r="P82" s="88"/>
      <c r="Q82" s="26"/>
      <c r="R82" s="26"/>
      <c r="S82" s="26"/>
      <c r="T82" s="89"/>
      <c r="U82" s="86"/>
    </row>
    <row r="83" spans="1:21" s="64" customFormat="1" ht="16.5" customHeight="1" x14ac:dyDescent="0.15">
      <c r="A83" s="89"/>
      <c r="B83" s="26"/>
      <c r="C83" s="88"/>
      <c r="D83" s="26"/>
      <c r="E83" s="26"/>
      <c r="F83" s="26"/>
      <c r="G83" s="26"/>
      <c r="H83" s="26"/>
      <c r="I83" s="26"/>
      <c r="J83" s="88"/>
      <c r="K83" s="26"/>
      <c r="L83" s="26"/>
      <c r="M83" s="88"/>
      <c r="N83" s="26"/>
      <c r="O83" s="26"/>
      <c r="P83" s="88"/>
      <c r="Q83" s="26"/>
      <c r="R83" s="26"/>
      <c r="S83" s="26"/>
      <c r="T83" s="89"/>
      <c r="U83" s="86"/>
    </row>
    <row r="84" spans="1:21" s="64" customFormat="1" ht="16.5" customHeight="1" x14ac:dyDescent="0.15">
      <c r="A84" s="89"/>
      <c r="B84" s="26"/>
      <c r="C84" s="88"/>
      <c r="D84" s="26"/>
      <c r="E84" s="26"/>
      <c r="F84" s="26"/>
      <c r="G84" s="26"/>
      <c r="H84" s="26"/>
      <c r="I84" s="26"/>
      <c r="J84" s="88"/>
      <c r="K84" s="26"/>
      <c r="L84" s="26"/>
      <c r="M84" s="88"/>
      <c r="N84" s="26"/>
      <c r="O84" s="26"/>
      <c r="P84" s="88"/>
      <c r="Q84" s="26"/>
      <c r="R84" s="26"/>
      <c r="S84" s="26"/>
      <c r="T84" s="89"/>
      <c r="U84" s="86"/>
    </row>
    <row r="85" spans="1:21" s="64" customFormat="1" x14ac:dyDescent="0.15">
      <c r="U85" s="86"/>
    </row>
    <row r="86" spans="1:21" s="64" customFormat="1" x14ac:dyDescent="0.15">
      <c r="U86" s="86"/>
    </row>
    <row r="87" spans="1:21" s="64" customFormat="1" x14ac:dyDescent="0.15">
      <c r="U87" s="86"/>
    </row>
    <row r="88" spans="1:21" s="64" customFormat="1" ht="16.5" customHeight="1" x14ac:dyDescent="0.15">
      <c r="A88" s="87"/>
      <c r="B88" s="26"/>
      <c r="C88" s="88"/>
      <c r="D88" s="26"/>
      <c r="E88" s="26"/>
      <c r="F88" s="26"/>
      <c r="G88" s="26"/>
      <c r="H88" s="26"/>
      <c r="I88" s="26"/>
      <c r="J88" s="88"/>
      <c r="K88" s="26"/>
      <c r="L88" s="26"/>
      <c r="M88" s="88"/>
      <c r="N88" s="26"/>
      <c r="O88" s="26"/>
      <c r="P88" s="88"/>
      <c r="Q88" s="26"/>
      <c r="R88" s="26"/>
      <c r="S88" s="26"/>
      <c r="T88" s="87"/>
      <c r="U88" s="86"/>
    </row>
    <row r="89" spans="1:21" s="64" customFormat="1" ht="16.5" customHeight="1" x14ac:dyDescent="0.15">
      <c r="A89" s="89"/>
      <c r="B89" s="26"/>
      <c r="C89" s="88"/>
      <c r="D89" s="26"/>
      <c r="E89" s="26"/>
      <c r="F89" s="26"/>
      <c r="G89" s="26"/>
      <c r="H89" s="26"/>
      <c r="I89" s="26"/>
      <c r="J89" s="88"/>
      <c r="K89" s="26"/>
      <c r="L89" s="26"/>
      <c r="M89" s="88"/>
      <c r="N89" s="26"/>
      <c r="O89" s="26"/>
      <c r="P89" s="88"/>
      <c r="Q89" s="26"/>
      <c r="R89" s="26"/>
      <c r="S89" s="26"/>
      <c r="T89" s="89"/>
      <c r="U89" s="86"/>
    </row>
    <row r="90" spans="1:21" s="64" customFormat="1" ht="16.5" customHeight="1" x14ac:dyDescent="0.15">
      <c r="A90" s="89"/>
      <c r="B90" s="26"/>
      <c r="C90" s="88"/>
      <c r="D90" s="26"/>
      <c r="E90" s="26"/>
      <c r="F90" s="26"/>
      <c r="G90" s="26"/>
      <c r="H90" s="26"/>
      <c r="I90" s="26"/>
      <c r="J90" s="88"/>
      <c r="K90" s="26"/>
      <c r="L90" s="26"/>
      <c r="M90" s="88"/>
      <c r="N90" s="26"/>
      <c r="O90" s="26"/>
      <c r="P90" s="88"/>
      <c r="Q90" s="26"/>
      <c r="R90" s="26"/>
      <c r="S90" s="26"/>
      <c r="T90" s="89"/>
      <c r="U90" s="86"/>
    </row>
    <row r="91" spans="1:21" s="64" customFormat="1" ht="16.5" customHeight="1" x14ac:dyDescent="0.15">
      <c r="A91" s="89"/>
      <c r="B91" s="26"/>
      <c r="C91" s="88"/>
      <c r="D91" s="26"/>
      <c r="E91" s="26"/>
      <c r="F91" s="26"/>
      <c r="G91" s="26"/>
      <c r="H91" s="26"/>
      <c r="I91" s="26"/>
      <c r="J91" s="88"/>
      <c r="K91" s="26"/>
      <c r="L91" s="26"/>
      <c r="M91" s="88"/>
      <c r="N91" s="26"/>
      <c r="O91" s="26"/>
      <c r="P91" s="88"/>
      <c r="Q91" s="26"/>
      <c r="R91" s="26"/>
      <c r="S91" s="26"/>
      <c r="T91" s="89"/>
      <c r="U91" s="86"/>
    </row>
    <row r="92" spans="1:21" s="64" customFormat="1" ht="16.5" customHeight="1" x14ac:dyDescent="0.15">
      <c r="A92" s="89"/>
      <c r="B92" s="26"/>
      <c r="C92" s="88"/>
      <c r="D92" s="26"/>
      <c r="E92" s="26"/>
      <c r="F92" s="26"/>
      <c r="G92" s="26"/>
      <c r="H92" s="26"/>
      <c r="I92" s="26"/>
      <c r="J92" s="88"/>
      <c r="K92" s="26"/>
      <c r="L92" s="26"/>
      <c r="M92" s="88"/>
      <c r="N92" s="26"/>
      <c r="O92" s="26"/>
      <c r="P92" s="88"/>
      <c r="Q92" s="26"/>
      <c r="R92" s="26"/>
      <c r="S92" s="26"/>
      <c r="T92" s="89"/>
      <c r="U92" s="86"/>
    </row>
    <row r="93" spans="1:21" s="64" customFormat="1" ht="16.5" customHeight="1" x14ac:dyDescent="0.15">
      <c r="A93" s="89"/>
      <c r="B93" s="26"/>
      <c r="C93" s="88"/>
      <c r="D93" s="26"/>
      <c r="E93" s="26"/>
      <c r="F93" s="26"/>
      <c r="G93" s="26"/>
      <c r="H93" s="26"/>
      <c r="I93" s="26"/>
      <c r="J93" s="88"/>
      <c r="K93" s="26"/>
      <c r="L93" s="26"/>
      <c r="M93" s="88"/>
      <c r="N93" s="26"/>
      <c r="O93" s="26"/>
      <c r="P93" s="88"/>
      <c r="Q93" s="26"/>
      <c r="R93" s="26"/>
      <c r="S93" s="26"/>
      <c r="T93" s="89"/>
      <c r="U93" s="86"/>
    </row>
    <row r="94" spans="1:21" s="64" customFormat="1" ht="24" customHeight="1" x14ac:dyDescent="0.15">
      <c r="A94" s="89"/>
      <c r="B94" s="26"/>
      <c r="C94" s="88"/>
      <c r="D94" s="26"/>
      <c r="E94" s="26"/>
      <c r="F94" s="26"/>
      <c r="G94" s="26"/>
      <c r="H94" s="26"/>
      <c r="I94" s="26"/>
      <c r="J94" s="88"/>
      <c r="K94" s="26"/>
      <c r="L94" s="26"/>
      <c r="M94" s="88"/>
      <c r="N94" s="26"/>
      <c r="O94" s="26"/>
      <c r="P94" s="88"/>
      <c r="Q94" s="26"/>
      <c r="R94" s="26"/>
      <c r="S94" s="26"/>
      <c r="T94" s="89"/>
      <c r="U94" s="86"/>
    </row>
    <row r="95" spans="1:21" s="64" customFormat="1" ht="16.5" customHeight="1" x14ac:dyDescent="0.15">
      <c r="A95" s="89"/>
      <c r="B95" s="26"/>
      <c r="C95" s="88"/>
      <c r="D95" s="26"/>
      <c r="E95" s="26"/>
      <c r="F95" s="26"/>
      <c r="G95" s="26"/>
      <c r="H95" s="26"/>
      <c r="I95" s="26"/>
      <c r="J95" s="88"/>
      <c r="K95" s="26"/>
      <c r="L95" s="26"/>
      <c r="M95" s="88"/>
      <c r="N95" s="26"/>
      <c r="O95" s="26"/>
      <c r="P95" s="88"/>
      <c r="Q95" s="26"/>
      <c r="R95" s="26"/>
      <c r="S95" s="26"/>
      <c r="T95" s="89"/>
      <c r="U95" s="86"/>
    </row>
    <row r="96" spans="1:21" s="64" customFormat="1" ht="16.5" customHeight="1" x14ac:dyDescent="0.15">
      <c r="A96" s="89"/>
      <c r="B96" s="26"/>
      <c r="C96" s="88"/>
      <c r="D96" s="26"/>
      <c r="E96" s="26"/>
      <c r="F96" s="26"/>
      <c r="G96" s="26"/>
      <c r="H96" s="26"/>
      <c r="I96" s="26"/>
      <c r="J96" s="88"/>
      <c r="K96" s="26"/>
      <c r="L96" s="26"/>
      <c r="M96" s="88"/>
      <c r="N96" s="26"/>
      <c r="O96" s="26"/>
      <c r="P96" s="88"/>
      <c r="Q96" s="26"/>
      <c r="R96" s="26"/>
      <c r="S96" s="26"/>
      <c r="T96" s="89"/>
      <c r="U96" s="86"/>
    </row>
    <row r="97" spans="1:21" s="64" customFormat="1" ht="16.5" customHeight="1" x14ac:dyDescent="0.15">
      <c r="A97" s="89"/>
      <c r="B97" s="26"/>
      <c r="C97" s="88"/>
      <c r="D97" s="26"/>
      <c r="E97" s="26"/>
      <c r="F97" s="26"/>
      <c r="G97" s="26"/>
      <c r="H97" s="26"/>
      <c r="I97" s="26"/>
      <c r="J97" s="88"/>
      <c r="K97" s="26"/>
      <c r="L97" s="26"/>
      <c r="M97" s="88"/>
      <c r="N97" s="26"/>
      <c r="O97" s="26"/>
      <c r="P97" s="88"/>
      <c r="Q97" s="26"/>
      <c r="R97" s="26"/>
      <c r="S97" s="26"/>
      <c r="T97" s="89"/>
      <c r="U97" s="86"/>
    </row>
    <row r="98" spans="1:21" s="64" customFormat="1" ht="16.5" customHeight="1" x14ac:dyDescent="0.15">
      <c r="A98" s="89"/>
      <c r="B98" s="26"/>
      <c r="C98" s="88"/>
      <c r="D98" s="26"/>
      <c r="E98" s="26"/>
      <c r="F98" s="26"/>
      <c r="G98" s="26"/>
      <c r="H98" s="26"/>
      <c r="I98" s="26"/>
      <c r="J98" s="88"/>
      <c r="K98" s="26"/>
      <c r="L98" s="26"/>
      <c r="M98" s="88"/>
      <c r="N98" s="26"/>
      <c r="O98" s="26"/>
      <c r="P98" s="88"/>
      <c r="Q98" s="26"/>
      <c r="R98" s="26"/>
      <c r="S98" s="26"/>
      <c r="T98" s="89"/>
      <c r="U98" s="86"/>
    </row>
    <row r="99" spans="1:21" s="64" customFormat="1" ht="16.5" customHeight="1" x14ac:dyDescent="0.15">
      <c r="A99" s="89"/>
      <c r="B99" s="26"/>
      <c r="C99" s="88"/>
      <c r="D99" s="26"/>
      <c r="E99" s="26"/>
      <c r="F99" s="26"/>
      <c r="G99" s="26"/>
      <c r="H99" s="26"/>
      <c r="I99" s="26"/>
      <c r="J99" s="88"/>
      <c r="K99" s="26"/>
      <c r="L99" s="26"/>
      <c r="M99" s="88"/>
      <c r="N99" s="26"/>
      <c r="O99" s="26"/>
      <c r="P99" s="88"/>
      <c r="Q99" s="26"/>
      <c r="R99" s="26"/>
      <c r="S99" s="26"/>
      <c r="T99" s="89"/>
      <c r="U99" s="86"/>
    </row>
    <row r="100" spans="1:21" s="64" customFormat="1" x14ac:dyDescent="0.15">
      <c r="U100" s="86"/>
    </row>
    <row r="101" spans="1:21" s="64" customFormat="1" x14ac:dyDescent="0.15">
      <c r="U101" s="86"/>
    </row>
    <row r="102" spans="1:21" s="64" customFormat="1" x14ac:dyDescent="0.15">
      <c r="U102" s="86"/>
    </row>
    <row r="103" spans="1:21" s="64" customFormat="1" x14ac:dyDescent="0.15">
      <c r="U103" s="86"/>
    </row>
    <row r="104" spans="1:21" s="64" customFormat="1" x14ac:dyDescent="0.15">
      <c r="U104" s="86"/>
    </row>
    <row r="105" spans="1:21" s="64" customFormat="1" x14ac:dyDescent="0.15">
      <c r="U105" s="86"/>
    </row>
    <row r="106" spans="1:21" s="64" customFormat="1" x14ac:dyDescent="0.15">
      <c r="U106" s="86"/>
    </row>
    <row r="107" spans="1:21" s="64" customFormat="1" x14ac:dyDescent="0.15">
      <c r="U107" s="86"/>
    </row>
    <row r="108" spans="1:21" s="64" customFormat="1" x14ac:dyDescent="0.15">
      <c r="U108" s="86"/>
    </row>
    <row r="109" spans="1:21" s="64" customFormat="1" x14ac:dyDescent="0.15">
      <c r="U109" s="86"/>
    </row>
    <row r="110" spans="1:21" s="64" customFormat="1" x14ac:dyDescent="0.15">
      <c r="U110" s="86"/>
    </row>
    <row r="111" spans="1:21" s="64" customFormat="1" x14ac:dyDescent="0.15">
      <c r="U111" s="86"/>
    </row>
    <row r="112" spans="1:21" s="64" customFormat="1" x14ac:dyDescent="0.15">
      <c r="U112" s="86"/>
    </row>
    <row r="113" spans="21:21" s="64" customFormat="1" x14ac:dyDescent="0.15">
      <c r="U113" s="86"/>
    </row>
    <row r="114" spans="21:21" s="64" customFormat="1" x14ac:dyDescent="0.15">
      <c r="U114" s="86"/>
    </row>
    <row r="115" spans="21:21" s="64" customFormat="1" x14ac:dyDescent="0.15">
      <c r="U115" s="86"/>
    </row>
    <row r="116" spans="21:21" s="64" customFormat="1" x14ac:dyDescent="0.15">
      <c r="U116" s="86"/>
    </row>
    <row r="117" spans="21:21" s="64" customFormat="1" x14ac:dyDescent="0.15">
      <c r="U117" s="86"/>
    </row>
    <row r="118" spans="21:21" s="64" customFormat="1" x14ac:dyDescent="0.15">
      <c r="U118" s="86"/>
    </row>
    <row r="119" spans="21:21" s="64" customFormat="1" x14ac:dyDescent="0.15">
      <c r="U119" s="86"/>
    </row>
    <row r="120" spans="21:21" s="64" customFormat="1" x14ac:dyDescent="0.15">
      <c r="U120" s="86"/>
    </row>
    <row r="121" spans="21:21" s="64" customFormat="1" x14ac:dyDescent="0.15">
      <c r="U121" s="86"/>
    </row>
    <row r="122" spans="21:21" s="64" customFormat="1" x14ac:dyDescent="0.15">
      <c r="U122" s="86"/>
    </row>
    <row r="123" spans="21:21" s="64" customFormat="1" x14ac:dyDescent="0.15">
      <c r="U123" s="86"/>
    </row>
    <row r="124" spans="21:21" s="64" customFormat="1" x14ac:dyDescent="0.15">
      <c r="U124" s="86"/>
    </row>
    <row r="125" spans="21:21" s="64" customFormat="1" x14ac:dyDescent="0.15">
      <c r="U125" s="86"/>
    </row>
    <row r="126" spans="21:21" s="64" customFormat="1" x14ac:dyDescent="0.15">
      <c r="U126" s="86"/>
    </row>
    <row r="127" spans="21:21" s="64" customFormat="1" x14ac:dyDescent="0.15">
      <c r="U127" s="86"/>
    </row>
    <row r="128" spans="21:21" s="64" customFormat="1" x14ac:dyDescent="0.15">
      <c r="U128" s="86"/>
    </row>
    <row r="129" spans="21:21" s="64" customFormat="1" x14ac:dyDescent="0.15">
      <c r="U129" s="86"/>
    </row>
    <row r="130" spans="21:21" s="64" customFormat="1" x14ac:dyDescent="0.15">
      <c r="U130" s="86"/>
    </row>
    <row r="131" spans="21:21" s="64" customFormat="1" x14ac:dyDescent="0.15">
      <c r="U131" s="86"/>
    </row>
    <row r="132" spans="21:21" s="64" customFormat="1" x14ac:dyDescent="0.15">
      <c r="U132" s="86"/>
    </row>
    <row r="133" spans="21:21" s="64" customFormat="1" x14ac:dyDescent="0.15">
      <c r="U133" s="86"/>
    </row>
    <row r="134" spans="21:21" s="64" customFormat="1" x14ac:dyDescent="0.15">
      <c r="U134" s="86"/>
    </row>
    <row r="135" spans="21:21" s="64" customFormat="1" x14ac:dyDescent="0.15">
      <c r="U135" s="86"/>
    </row>
    <row r="136" spans="21:21" s="64" customFormat="1" x14ac:dyDescent="0.15">
      <c r="U136" s="86"/>
    </row>
    <row r="137" spans="21:21" s="64" customFormat="1" x14ac:dyDescent="0.15">
      <c r="U137" s="86"/>
    </row>
    <row r="138" spans="21:21" s="64" customFormat="1" x14ac:dyDescent="0.15">
      <c r="U138" s="86"/>
    </row>
    <row r="139" spans="21:21" s="64" customFormat="1" x14ac:dyDescent="0.15">
      <c r="U139" s="86"/>
    </row>
    <row r="140" spans="21:21" s="64" customFormat="1" x14ac:dyDescent="0.15">
      <c r="U140" s="86"/>
    </row>
    <row r="141" spans="21:21" s="64" customFormat="1" x14ac:dyDescent="0.15">
      <c r="U141" s="86"/>
    </row>
    <row r="142" spans="21:21" s="64" customFormat="1" x14ac:dyDescent="0.15">
      <c r="U142" s="86"/>
    </row>
    <row r="143" spans="21:21" s="64" customFormat="1" x14ac:dyDescent="0.15">
      <c r="U143" s="86"/>
    </row>
    <row r="144" spans="21:21" s="64" customFormat="1" x14ac:dyDescent="0.15">
      <c r="U144" s="86"/>
    </row>
    <row r="145" spans="21:21" s="64" customFormat="1" x14ac:dyDescent="0.15">
      <c r="U145" s="86"/>
    </row>
    <row r="146" spans="21:21" s="64" customFormat="1" x14ac:dyDescent="0.15">
      <c r="U146" s="86"/>
    </row>
    <row r="147" spans="21:21" s="64" customFormat="1" x14ac:dyDescent="0.15">
      <c r="U147" s="86"/>
    </row>
    <row r="148" spans="21:21" s="64" customFormat="1" x14ac:dyDescent="0.15">
      <c r="U148" s="86"/>
    </row>
    <row r="149" spans="21:21" s="64" customFormat="1" x14ac:dyDescent="0.15">
      <c r="U149" s="86"/>
    </row>
    <row r="150" spans="21:21" s="64" customFormat="1" x14ac:dyDescent="0.15">
      <c r="U150" s="86"/>
    </row>
    <row r="151" spans="21:21" s="64" customFormat="1" x14ac:dyDescent="0.15">
      <c r="U151" s="86"/>
    </row>
    <row r="152" spans="21:21" s="64" customFormat="1" x14ac:dyDescent="0.15">
      <c r="U152" s="86"/>
    </row>
    <row r="153" spans="21:21" s="64" customFormat="1" x14ac:dyDescent="0.15">
      <c r="U153" s="86"/>
    </row>
    <row r="154" spans="21:21" s="64" customFormat="1" x14ac:dyDescent="0.15">
      <c r="U154" s="86"/>
    </row>
    <row r="155" spans="21:21" s="64" customFormat="1" x14ac:dyDescent="0.15">
      <c r="U155" s="86"/>
    </row>
    <row r="156" spans="21:21" s="64" customFormat="1" x14ac:dyDescent="0.15">
      <c r="U156" s="86"/>
    </row>
    <row r="157" spans="21:21" s="64" customFormat="1" x14ac:dyDescent="0.15">
      <c r="U157" s="86"/>
    </row>
    <row r="158" spans="21:21" s="64" customFormat="1" x14ac:dyDescent="0.15">
      <c r="U158" s="86"/>
    </row>
    <row r="159" spans="21:21" s="64" customFormat="1" x14ac:dyDescent="0.15">
      <c r="U159" s="86"/>
    </row>
    <row r="160" spans="21:21" s="64" customFormat="1" x14ac:dyDescent="0.15">
      <c r="U160" s="86"/>
    </row>
    <row r="161" spans="21:21" s="64" customFormat="1" x14ac:dyDescent="0.15">
      <c r="U161" s="86"/>
    </row>
    <row r="162" spans="21:21" s="64" customFormat="1" x14ac:dyDescent="0.15">
      <c r="U162" s="86"/>
    </row>
    <row r="163" spans="21:21" s="64" customFormat="1" x14ac:dyDescent="0.15">
      <c r="U163" s="86"/>
    </row>
    <row r="164" spans="21:21" s="64" customFormat="1" x14ac:dyDescent="0.15">
      <c r="U164" s="86"/>
    </row>
    <row r="165" spans="21:21" s="64" customFormat="1" x14ac:dyDescent="0.15">
      <c r="U165" s="86"/>
    </row>
    <row r="166" spans="21:21" s="64" customFormat="1" x14ac:dyDescent="0.15">
      <c r="U166" s="86"/>
    </row>
    <row r="167" spans="21:21" s="64" customFormat="1" x14ac:dyDescent="0.15">
      <c r="U167" s="86"/>
    </row>
    <row r="168" spans="21:21" s="64" customFormat="1" x14ac:dyDescent="0.15">
      <c r="U168" s="86"/>
    </row>
    <row r="169" spans="21:21" s="64" customFormat="1" x14ac:dyDescent="0.15">
      <c r="U169" s="86"/>
    </row>
    <row r="170" spans="21:21" s="64" customFormat="1" x14ac:dyDescent="0.15">
      <c r="U170" s="86"/>
    </row>
    <row r="171" spans="21:21" s="64" customFormat="1" x14ac:dyDescent="0.15">
      <c r="U171" s="86"/>
    </row>
    <row r="172" spans="21:21" s="64" customFormat="1" x14ac:dyDescent="0.15">
      <c r="U172" s="86"/>
    </row>
    <row r="173" spans="21:21" s="64" customFormat="1" x14ac:dyDescent="0.15">
      <c r="U173" s="86"/>
    </row>
    <row r="174" spans="21:21" s="64" customFormat="1" x14ac:dyDescent="0.15">
      <c r="U174" s="86"/>
    </row>
    <row r="175" spans="21:21" s="64" customFormat="1" x14ac:dyDescent="0.15">
      <c r="U175" s="86"/>
    </row>
    <row r="176" spans="21:21" s="64" customFormat="1" x14ac:dyDescent="0.15">
      <c r="U176" s="86"/>
    </row>
    <row r="177" spans="21:21" s="64" customFormat="1" x14ac:dyDescent="0.15">
      <c r="U177" s="86"/>
    </row>
    <row r="178" spans="21:21" s="64" customFormat="1" x14ac:dyDescent="0.15">
      <c r="U178" s="86"/>
    </row>
    <row r="179" spans="21:21" s="64" customFormat="1" x14ac:dyDescent="0.15">
      <c r="U179" s="86"/>
    </row>
    <row r="180" spans="21:21" s="64" customFormat="1" x14ac:dyDescent="0.15">
      <c r="U180" s="86"/>
    </row>
    <row r="181" spans="21:21" s="64" customFormat="1" x14ac:dyDescent="0.15">
      <c r="U181" s="86"/>
    </row>
    <row r="182" spans="21:21" s="64" customFormat="1" x14ac:dyDescent="0.15">
      <c r="U182" s="86"/>
    </row>
  </sheetData>
  <mergeCells count="16">
    <mergeCell ref="T6:T8"/>
    <mergeCell ref="A6:A8"/>
    <mergeCell ref="D7:F7"/>
    <mergeCell ref="G7:I7"/>
    <mergeCell ref="J7:J8"/>
    <mergeCell ref="K7:K8"/>
    <mergeCell ref="L7:L8"/>
    <mergeCell ref="M7:M8"/>
    <mergeCell ref="D6:J6"/>
    <mergeCell ref="K6:M6"/>
    <mergeCell ref="Q6:Q8"/>
    <mergeCell ref="B6:B8"/>
    <mergeCell ref="P7:P8"/>
    <mergeCell ref="C6:C8"/>
    <mergeCell ref="N7:N8"/>
    <mergeCell ref="O7:O8"/>
  </mergeCells>
  <phoneticPr fontId="1"/>
  <printOptions horizontalCentered="1"/>
  <pageMargins left="0.59055118110236227" right="0.39370078740157483" top="0.54" bottom="0.39370078740157483" header="0.51181102362204722" footer="0.39370078740157483"/>
  <pageSetup paperSize="9" scale="75" firstPageNumber="38" fitToWidth="2" orientation="portrait" useFirstPageNumber="1" r:id="rId1"/>
  <headerFooter alignWithMargins="0"/>
  <rowBreaks count="1" manualBreakCount="1">
    <brk id="63" max="19" man="1"/>
  </rowBreaks>
  <colBreaks count="1" manualBreakCount="1">
    <brk id="10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第4表</vt:lpstr>
      <vt:lpstr>第4表!Print_Area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2019-01-28T11:12:18Z</dcterms:created>
  <dcterms:modified xsi:type="dcterms:W3CDTF">2019-01-28T11:12:22Z</dcterms:modified>
  <cp:category/>
</cp:coreProperties>
</file>