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480" yWindow="120" windowWidth="18315" windowHeight="11655"/>
  </bookViews>
  <sheets>
    <sheet name="01歳入総括" sheetId="2" r:id="rId1"/>
    <sheet name="02歳出総括" sheetId="4" r:id="rId2"/>
    <sheet name="03歳入事項別" sheetId="5" r:id="rId3"/>
    <sheet name="04歳出事項別" sheetId="6" r:id="rId4"/>
    <sheet name="05給与費明細（一般職(1)）" sheetId="7" r:id="rId5"/>
    <sheet name="05給与費明細（ア 会計年度任用職員以外）" sheetId="8" r:id="rId6"/>
    <sheet name="05給与費明細（イ 会計年度任用職員）" sheetId="9" r:id="rId7"/>
    <sheet name="05給与費明細（一般職(2)、(3)）" sheetId="10" r:id="rId8"/>
    <sheet name="05給与費明細（一般職(3)イ・ウ）" sheetId="11" r:id="rId9"/>
    <sheet name="05給与費明細（一般職(3)エ）" sheetId="12" r:id="rId10"/>
    <sheet name="06債務負担" sheetId="13" r:id="rId11"/>
    <sheet name="07市債に関する調書" sheetId="14" r:id="rId12"/>
  </sheets>
  <calcPr calcId="162913"/>
</workbook>
</file>

<file path=xl/calcChain.xml><?xml version="1.0" encoding="utf-8"?>
<calcChain xmlns="http://schemas.openxmlformats.org/spreadsheetml/2006/main">
  <c r="J25" i="13" l="1"/>
  <c r="I25" i="13"/>
  <c r="H25" i="13"/>
  <c r="G25" i="13"/>
  <c r="J24" i="13"/>
  <c r="I24" i="13"/>
  <c r="H24" i="13"/>
  <c r="G24" i="13"/>
  <c r="E24" i="13"/>
  <c r="C24" i="13"/>
  <c r="K22" i="13"/>
  <c r="K16" i="13"/>
  <c r="K14" i="13"/>
  <c r="K13" i="13"/>
  <c r="K12" i="13"/>
  <c r="K11" i="13"/>
  <c r="K10" i="13"/>
  <c r="K25" i="13" s="1"/>
  <c r="K9" i="13"/>
  <c r="K24" i="13" s="1"/>
  <c r="AG22" i="11" l="1"/>
  <c r="AE22" i="11"/>
  <c r="AC22" i="11"/>
  <c r="P22" i="11"/>
  <c r="L22" i="11"/>
  <c r="AA22" i="9"/>
  <c r="Z22" i="9"/>
  <c r="X22" i="9"/>
  <c r="W22" i="9"/>
  <c r="U22" i="9"/>
  <c r="T22" i="9"/>
  <c r="R22" i="9"/>
  <c r="Q22" i="9"/>
  <c r="O22" i="9"/>
  <c r="N22" i="9"/>
  <c r="L22" i="9"/>
  <c r="K22" i="9"/>
  <c r="I22" i="9"/>
  <c r="H22" i="9"/>
  <c r="F22" i="9"/>
  <c r="E22" i="9"/>
  <c r="C15" i="9"/>
  <c r="C14" i="9"/>
  <c r="R13" i="9"/>
  <c r="Q13" i="9"/>
  <c r="L13" i="9"/>
  <c r="K13" i="9"/>
  <c r="I13" i="9"/>
  <c r="H13" i="9"/>
  <c r="F13" i="9"/>
  <c r="E13" i="9"/>
  <c r="O9" i="9"/>
  <c r="U9" i="9" s="1"/>
  <c r="O5" i="9"/>
  <c r="N13" i="9" s="1"/>
  <c r="AA22" i="8"/>
  <c r="Z22" i="8"/>
  <c r="X22" i="8"/>
  <c r="W22" i="8"/>
  <c r="T22" i="8"/>
  <c r="R22" i="8"/>
  <c r="Q22" i="8"/>
  <c r="O22" i="8"/>
  <c r="N22" i="8"/>
  <c r="L22" i="8"/>
  <c r="K22" i="8"/>
  <c r="I22" i="8"/>
  <c r="H22" i="8"/>
  <c r="F22" i="8"/>
  <c r="E22" i="8"/>
  <c r="C15" i="8"/>
  <c r="C14" i="8"/>
  <c r="R13" i="8"/>
  <c r="Q13" i="8"/>
  <c r="L13" i="8"/>
  <c r="K13" i="8"/>
  <c r="I13" i="8"/>
  <c r="H13" i="8"/>
  <c r="F13" i="8"/>
  <c r="E13" i="8"/>
  <c r="C13" i="8"/>
  <c r="O9" i="8"/>
  <c r="U9" i="8" s="1"/>
  <c r="O5" i="8"/>
  <c r="O13" i="8" s="1"/>
  <c r="AA23" i="7"/>
  <c r="X23" i="7"/>
  <c r="U23" i="7"/>
  <c r="R23" i="7"/>
  <c r="O23" i="7"/>
  <c r="L23" i="7"/>
  <c r="I23" i="7"/>
  <c r="F23" i="7"/>
  <c r="AA22" i="7"/>
  <c r="AA24" i="7" s="1"/>
  <c r="X22" i="7"/>
  <c r="W24" i="7" s="1"/>
  <c r="U22" i="7"/>
  <c r="U24" i="7" s="1"/>
  <c r="R22" i="7"/>
  <c r="Q24" i="7" s="1"/>
  <c r="O22" i="7"/>
  <c r="O24" i="7" s="1"/>
  <c r="L22" i="7"/>
  <c r="K24" i="7" s="1"/>
  <c r="I22" i="7"/>
  <c r="I24" i="7" s="1"/>
  <c r="F22" i="7"/>
  <c r="E24" i="7" s="1"/>
  <c r="C13" i="7"/>
  <c r="C12" i="7"/>
  <c r="R11" i="7"/>
  <c r="L11" i="7"/>
  <c r="I11" i="7"/>
  <c r="F11" i="7"/>
  <c r="C11" i="7"/>
  <c r="C9" i="7"/>
  <c r="C8" i="7"/>
  <c r="R7" i="7"/>
  <c r="L7" i="7"/>
  <c r="L15" i="7" s="1"/>
  <c r="I7" i="7"/>
  <c r="F7" i="7"/>
  <c r="C7" i="7"/>
  <c r="C15" i="7" l="1"/>
  <c r="R15" i="7"/>
  <c r="F15" i="7"/>
  <c r="C16" i="7"/>
  <c r="O11" i="7"/>
  <c r="U11" i="7" s="1"/>
  <c r="H15" i="7"/>
  <c r="C17" i="7"/>
  <c r="I15" i="7"/>
  <c r="F24" i="7"/>
  <c r="L24" i="7"/>
  <c r="R24" i="7"/>
  <c r="X24" i="7"/>
  <c r="U5" i="8"/>
  <c r="O13" i="9"/>
  <c r="E15" i="7"/>
  <c r="K15" i="7"/>
  <c r="Q15" i="7"/>
  <c r="H24" i="7"/>
  <c r="N24" i="7"/>
  <c r="T24" i="7"/>
  <c r="Z24" i="7"/>
  <c r="O7" i="7"/>
  <c r="N13" i="8"/>
  <c r="U5" i="9"/>
  <c r="N15" i="7" l="1"/>
  <c r="O15" i="7"/>
  <c r="U7" i="7"/>
  <c r="U13" i="8"/>
  <c r="T13" i="8"/>
  <c r="T13" i="9"/>
  <c r="U13" i="9"/>
  <c r="T15" i="7" l="1"/>
  <c r="U15" i="7"/>
  <c r="Q9" i="4" l="1"/>
  <c r="O9" i="4"/>
  <c r="M9" i="4"/>
  <c r="K9" i="4"/>
  <c r="G9" i="4"/>
  <c r="E9" i="4"/>
  <c r="J7" i="4"/>
  <c r="I7" i="4" s="1"/>
  <c r="J9" i="4" l="1"/>
  <c r="I9" i="4" s="1"/>
  <c r="I19" i="2" l="1"/>
  <c r="F19" i="2"/>
  <c r="L7" i="2" l="1"/>
  <c r="K7" i="2"/>
  <c r="L9" i="2"/>
  <c r="K9" i="2" s="1"/>
  <c r="L11" i="2"/>
  <c r="K11" i="2" s="1"/>
  <c r="L17" i="2"/>
  <c r="K17" i="2" s="1"/>
  <c r="L15" i="2"/>
  <c r="K15" i="2" s="1"/>
  <c r="L13" i="2"/>
  <c r="K13" i="2" s="1"/>
  <c r="L19" i="2" l="1"/>
  <c r="K19" i="2" s="1"/>
</calcChain>
</file>

<file path=xl/sharedStrings.xml><?xml version="1.0" encoding="utf-8"?>
<sst xmlns="http://schemas.openxmlformats.org/spreadsheetml/2006/main" count="1127" uniqueCount="488">
  <si>
    <t>千円</t>
  </si>
  <si>
    <t>款</t>
  </si>
  <si>
    <t>本　年　度　予　算　額</t>
  </si>
  <si>
    <t>前　年　度　予　算　額</t>
  </si>
  <si>
    <t>比　　　　　　　　　　較</t>
  </si>
  <si>
    <t>1</t>
  </si>
  <si>
    <t>歳入合計</t>
  </si>
  <si>
    <t>　1　総　　　括</t>
    <phoneticPr fontId="4"/>
  </si>
  <si>
    <t>　 歳　　　入</t>
    <phoneticPr fontId="4"/>
  </si>
  <si>
    <t>繰越金</t>
    <rPh sb="0" eb="2">
      <t>クリコシ</t>
    </rPh>
    <rPh sb="2" eb="3">
      <t>キン</t>
    </rPh>
    <phoneticPr fontId="4"/>
  </si>
  <si>
    <t>諸収入</t>
    <rPh sb="0" eb="1">
      <t>ショ</t>
    </rPh>
    <rPh sb="1" eb="3">
      <t>シュウニュウ</t>
    </rPh>
    <phoneticPr fontId="4"/>
  </si>
  <si>
    <t>使用料及び手数料</t>
    <rPh sb="0" eb="2">
      <t>シヨウ</t>
    </rPh>
    <rPh sb="2" eb="3">
      <t>リョウ</t>
    </rPh>
    <rPh sb="3" eb="4">
      <t>オヨ</t>
    </rPh>
    <rPh sb="5" eb="8">
      <t>テスウリョウ</t>
    </rPh>
    <phoneticPr fontId="4"/>
  </si>
  <si>
    <t>財産収入</t>
    <rPh sb="0" eb="2">
      <t>ザイサン</t>
    </rPh>
    <rPh sb="2" eb="4">
      <t>シュウニュウ</t>
    </rPh>
    <phoneticPr fontId="4"/>
  </si>
  <si>
    <t>繰入金</t>
    <rPh sb="0" eb="2">
      <t>クリイレ</t>
    </rPh>
    <rPh sb="2" eb="3">
      <t>キン</t>
    </rPh>
    <phoneticPr fontId="4"/>
  </si>
  <si>
    <t>市債</t>
    <phoneticPr fontId="4"/>
  </si>
  <si>
    <t>令和２年度横浜市港湾整備事業費歳入歳出予算事項別明細書</t>
    <rPh sb="0" eb="2">
      <t>レイワ</t>
    </rPh>
    <rPh sb="8" eb="10">
      <t>コウワン</t>
    </rPh>
    <rPh sb="10" eb="12">
      <t>セイビ</t>
    </rPh>
    <rPh sb="12" eb="14">
      <t>ジギョウ</t>
    </rPh>
    <rPh sb="14" eb="15">
      <t>ヒ</t>
    </rPh>
    <rPh sb="15" eb="17">
      <t>サイニュウ</t>
    </rPh>
    <phoneticPr fontId="4"/>
  </si>
  <si>
    <t xml:space="preserve">    歳 　　出</t>
    <phoneticPr fontId="12"/>
  </si>
  <si>
    <t>本年度予算額</t>
  </si>
  <si>
    <t>前年度予算額</t>
  </si>
  <si>
    <t>比　　　　較</t>
  </si>
  <si>
    <t>本　年　度　予　算　額　の　財　源　内　訳</t>
  </si>
  <si>
    <t>特　　　定　　　財　　　源</t>
  </si>
  <si>
    <t>一　般　会　計
繰　　入　　金</t>
    <rPh sb="4" eb="5">
      <t>カイ</t>
    </rPh>
    <rPh sb="6" eb="7">
      <t>ケイ</t>
    </rPh>
    <rPh sb="8" eb="9">
      <t>クリ</t>
    </rPh>
    <rPh sb="11" eb="12">
      <t>ニュウ</t>
    </rPh>
    <rPh sb="14" eb="15">
      <t>キン</t>
    </rPh>
    <phoneticPr fontId="12"/>
  </si>
  <si>
    <t>国 県 支 出 金</t>
    <phoneticPr fontId="12"/>
  </si>
  <si>
    <t>市　　　　　債</t>
  </si>
  <si>
    <t>そ　　の　　他</t>
  </si>
  <si>
    <t>港湾整備事業費</t>
  </si>
  <si>
    <t>歳出合計</t>
    <rPh sb="0" eb="2">
      <t>サイシュツ</t>
    </rPh>
    <phoneticPr fontId="12"/>
  </si>
  <si>
    <t>　２　歳　　　入</t>
  </si>
  <si>
    <t>款項目</t>
  </si>
  <si>
    <t>本年度</t>
  </si>
  <si>
    <t>前年度</t>
  </si>
  <si>
    <t>比較</t>
  </si>
  <si>
    <t>節</t>
  </si>
  <si>
    <t>説明</t>
  </si>
  <si>
    <t>区分</t>
  </si>
  <si>
    <t>金額</t>
  </si>
  <si>
    <t>使用料及び手数料</t>
  </si>
  <si>
    <t>1,169,423</t>
  </si>
  <si>
    <t>1,135,018</t>
  </si>
  <si>
    <t>34,405</t>
  </si>
  <si>
    <t>使用料</t>
  </si>
  <si>
    <t>港湾使用料</t>
  </si>
  <si>
    <t>(1)</t>
  </si>
  <si>
    <t>上屋使用料</t>
  </si>
  <si>
    <t>2</t>
  </si>
  <si>
    <t>財産収入</t>
  </si>
  <si>
    <t>20,847</t>
  </si>
  <si>
    <t>21,923</t>
  </si>
  <si>
    <t>△</t>
  </si>
  <si>
    <t>1,076</t>
  </si>
  <si>
    <t>財産運用収入</t>
  </si>
  <si>
    <t>財産貸付収入</t>
  </si>
  <si>
    <t>建物貸付収入</t>
  </si>
  <si>
    <t>3</t>
  </si>
  <si>
    <t>繰入金</t>
  </si>
  <si>
    <t>100,255</t>
  </si>
  <si>
    <t>132,010</t>
  </si>
  <si>
    <t>31,755</t>
  </si>
  <si>
    <t>一般会計繰入金</t>
  </si>
  <si>
    <t>新本牧ふ頭整備費
充当繰入</t>
    <phoneticPr fontId="4"/>
  </si>
  <si>
    <t>16,000</t>
  </si>
  <si>
    <t>(2)</t>
  </si>
  <si>
    <t>公債費充当繰入</t>
  </si>
  <si>
    <t>84,255</t>
  </si>
  <si>
    <t>4</t>
  </si>
  <si>
    <t>繰越金</t>
  </si>
  <si>
    <t>400,000</t>
  </si>
  <si>
    <t>50,000</t>
  </si>
  <si>
    <t>350,000</t>
  </si>
  <si>
    <t>前年度繰越金</t>
  </si>
  <si>
    <t>5</t>
  </si>
  <si>
    <t>諸収入</t>
  </si>
  <si>
    <t>21,744,578</t>
  </si>
  <si>
    <t>9,762,867</t>
  </si>
  <si>
    <t>11,981,711</t>
  </si>
  <si>
    <t>貸付金元利収入</t>
  </si>
  <si>
    <t>1,400,097</t>
  </si>
  <si>
    <t>1,193,369</t>
  </si>
  <si>
    <t>206,728</t>
  </si>
  <si>
    <t>特定国際コンテナ
埠頭認定運営者
貸付金元利収入</t>
    <phoneticPr fontId="4"/>
  </si>
  <si>
    <t>73,131</t>
  </si>
  <si>
    <t>横浜港埠頭株式会社
貸付金元利収入</t>
    <phoneticPr fontId="4"/>
  </si>
  <si>
    <t>1,025,699</t>
  </si>
  <si>
    <t>(3)</t>
  </si>
  <si>
    <t>港湾運営会社
貸付金元利収入</t>
    <phoneticPr fontId="4"/>
  </si>
  <si>
    <t>159,166</t>
  </si>
  <si>
    <t>(4)</t>
  </si>
  <si>
    <t>物流施設整備費
貸付金元利収入</t>
    <phoneticPr fontId="4"/>
  </si>
  <si>
    <t>142,101</t>
  </si>
  <si>
    <t>雑入</t>
  </si>
  <si>
    <t>20,344,481</t>
  </si>
  <si>
    <t>8,569,498</t>
  </si>
  <si>
    <t>11,774,983</t>
  </si>
  <si>
    <t>港湾施設収入</t>
  </si>
  <si>
    <t>133,427</t>
  </si>
  <si>
    <t>管理費収入</t>
  </si>
  <si>
    <t>811</t>
  </si>
  <si>
    <t>延滞金</t>
  </si>
  <si>
    <t>消費税還付金</t>
  </si>
  <si>
    <t>(5)</t>
  </si>
  <si>
    <t>発電収入</t>
  </si>
  <si>
    <t>13,229</t>
  </si>
  <si>
    <t>(6)</t>
  </si>
  <si>
    <t>新本牧ふ頭整備
事業収入</t>
    <phoneticPr fontId="4"/>
  </si>
  <si>
    <t>20,197,000</t>
  </si>
  <si>
    <t>(7)</t>
  </si>
  <si>
    <t>社会保険料納付金</t>
  </si>
  <si>
    <t>11</t>
  </si>
  <si>
    <t>(8)</t>
  </si>
  <si>
    <t>その他</t>
  </si>
  <si>
    <t>6</t>
  </si>
  <si>
    <t>市債</t>
  </si>
  <si>
    <t>14,024,400</t>
  </si>
  <si>
    <t>14,420,500</t>
  </si>
  <si>
    <t>396,100</t>
  </si>
  <si>
    <t>港湾整備事業債</t>
  </si>
  <si>
    <t>港湾機能施設等
整備費充当債</t>
    <phoneticPr fontId="4"/>
  </si>
  <si>
    <t>130,000</t>
  </si>
  <si>
    <t>山下ふ頭用地造成等
事業費充当債</t>
    <rPh sb="8" eb="9">
      <t>トウ</t>
    </rPh>
    <rPh sb="10" eb="13">
      <t>ジギョウヒ</t>
    </rPh>
    <phoneticPr fontId="4"/>
  </si>
  <si>
    <t>6,741,000</t>
  </si>
  <si>
    <t>新本牧ふ頭整備費
負担金充当債</t>
    <phoneticPr fontId="4"/>
  </si>
  <si>
    <t>2,561,000</t>
  </si>
  <si>
    <t>港湾施設等整備費
貸付金充当債</t>
    <phoneticPr fontId="4"/>
  </si>
  <si>
    <t>4,592,400</t>
  </si>
  <si>
    <t>37,459,503</t>
  </si>
  <si>
    <t>25,522,318</t>
  </si>
  <si>
    <t>11,937,185</t>
  </si>
  <si>
    <t>　３　歳　　　出</t>
  </si>
  <si>
    <t>本年度の財源</t>
  </si>
  <si>
    <t>特定財源</t>
  </si>
  <si>
    <t>一般会計_x000D_
繰入金</t>
  </si>
  <si>
    <t>国県支出金</t>
  </si>
  <si>
    <t>-</t>
  </si>
  <si>
    <t>23,334,848</t>
  </si>
  <si>
    <t>管理費</t>
  </si>
  <si>
    <t>1,377,032</t>
  </si>
  <si>
    <t>1,290,219</t>
  </si>
  <si>
    <t>86,813</t>
  </si>
  <si>
    <t>総務費</t>
  </si>
  <si>
    <t>800,532</t>
  </si>
  <si>
    <t>913,719</t>
  </si>
  <si>
    <t>113,187</t>
  </si>
  <si>
    <t>報酬</t>
  </si>
  <si>
    <t>2,268</t>
  </si>
  <si>
    <t>職員人件費</t>
  </si>
  <si>
    <t>141,545</t>
  </si>
  <si>
    <t>給料</t>
  </si>
  <si>
    <t>66,673</t>
  </si>
  <si>
    <t>・常勤一般職員 23人</t>
    <rPh sb="1" eb="7">
      <t>ジョウキンイッパンショクイン</t>
    </rPh>
    <phoneticPr fontId="4"/>
  </si>
  <si>
    <t>職員手当等</t>
  </si>
  <si>
    <t>52,836</t>
  </si>
  <si>
    <t>・再任用職員</t>
  </si>
  <si>
    <t>扶養手当</t>
  </si>
  <si>
    <t>1,072</t>
  </si>
  <si>
    <t>　常勤職員 2人</t>
    <phoneticPr fontId="4"/>
  </si>
  <si>
    <t>地域手当</t>
  </si>
  <si>
    <t>10,839</t>
  </si>
  <si>
    <t>物流施設管理運営費</t>
  </si>
  <si>
    <t>658,987</t>
  </si>
  <si>
    <t>住居手当</t>
  </si>
  <si>
    <t>2,164</t>
  </si>
  <si>
    <t>通勤手当</t>
  </si>
  <si>
    <t>4,388</t>
  </si>
  <si>
    <t>超過勤務
手当</t>
    <phoneticPr fontId="4"/>
  </si>
  <si>
    <t>4,915</t>
  </si>
  <si>
    <t>(10)</t>
  </si>
  <si>
    <t>休日給</t>
  </si>
  <si>
    <t>27</t>
  </si>
  <si>
    <t>(13)</t>
  </si>
  <si>
    <t>期末・勤勉手当</t>
  </si>
  <si>
    <t>29,431</t>
  </si>
  <si>
    <t>共済費</t>
  </si>
  <si>
    <t>23,456</t>
  </si>
  <si>
    <t>社会保険料</t>
  </si>
  <si>
    <t>602</t>
  </si>
  <si>
    <t>共済組合
負担金</t>
    <phoneticPr fontId="4"/>
  </si>
  <si>
    <t>22,716</t>
  </si>
  <si>
    <t>公務員災害補償基金負担金</t>
  </si>
  <si>
    <t>138</t>
  </si>
  <si>
    <t>8</t>
  </si>
  <si>
    <t>旅費</t>
  </si>
  <si>
    <t>276</t>
  </si>
  <si>
    <t>費用弁償</t>
  </si>
  <si>
    <t>274</t>
  </si>
  <si>
    <t>普通旅費</t>
  </si>
  <si>
    <t>10</t>
  </si>
  <si>
    <t>需用費</t>
  </si>
  <si>
    <t>219,358</t>
  </si>
  <si>
    <t>消耗品費</t>
  </si>
  <si>
    <t>584</t>
  </si>
  <si>
    <t>印刷製本費</t>
  </si>
  <si>
    <t>12</t>
  </si>
  <si>
    <t>光熱水費</t>
  </si>
  <si>
    <t>218,748</t>
  </si>
  <si>
    <t>修繕料</t>
  </si>
  <si>
    <t>14</t>
  </si>
  <si>
    <t>役務費</t>
  </si>
  <si>
    <t>1,167</t>
  </si>
  <si>
    <t>委託料</t>
  </si>
  <si>
    <t>283,635</t>
  </si>
  <si>
    <t>13</t>
  </si>
  <si>
    <t>使用料及び賃借料</t>
  </si>
  <si>
    <t>46,440</t>
  </si>
  <si>
    <t>22</t>
  </si>
  <si>
    <t>償還金利子及び割引料</t>
  </si>
  <si>
    <t>480</t>
  </si>
  <si>
    <t>26</t>
  </si>
  <si>
    <t>公課費</t>
  </si>
  <si>
    <t>103,943</t>
  </si>
  <si>
    <t>維持補修費</t>
  </si>
  <si>
    <t>576,500</t>
  </si>
  <si>
    <t>376,500</t>
  </si>
  <si>
    <t>200,000</t>
  </si>
  <si>
    <t>30</t>
  </si>
  <si>
    <t>上屋修繕費</t>
  </si>
  <si>
    <t>429,000</t>
  </si>
  <si>
    <t>電気設備修繕費</t>
  </si>
  <si>
    <t>97,600</t>
  </si>
  <si>
    <t>5,240</t>
  </si>
  <si>
    <t>機械設備修繕費</t>
  </si>
  <si>
    <t>49,000</t>
  </si>
  <si>
    <t>489</t>
  </si>
  <si>
    <t>事務費</t>
  </si>
  <si>
    <t>900</t>
  </si>
  <si>
    <t>燃料費</t>
  </si>
  <si>
    <t>300</t>
  </si>
  <si>
    <t>50</t>
  </si>
  <si>
    <t>4,401</t>
  </si>
  <si>
    <t>2,000</t>
  </si>
  <si>
    <t>工事請負費</t>
  </si>
  <si>
    <t>569,000</t>
  </si>
  <si>
    <t>18</t>
  </si>
  <si>
    <t>負担金補助及び交付金</t>
  </si>
  <si>
    <t>180</t>
  </si>
  <si>
    <t>施設整備費</t>
  </si>
  <si>
    <t>759,000</t>
  </si>
  <si>
    <t>559,000</t>
  </si>
  <si>
    <t>629,000</t>
  </si>
  <si>
    <t>港湾機能
施設等
整備費</t>
    <phoneticPr fontId="4"/>
  </si>
  <si>
    <t>189,000</t>
  </si>
  <si>
    <t>高度化上屋等整備事業</t>
  </si>
  <si>
    <t>550,000</t>
  </si>
  <si>
    <t>20,000</t>
  </si>
  <si>
    <t>山下ふ頭用地造成等事業費</t>
  </si>
  <si>
    <t>6,668,000</t>
  </si>
  <si>
    <t>8,096,000</t>
  </si>
  <si>
    <t>1,428,000</t>
  </si>
  <si>
    <t>7</t>
  </si>
  <si>
    <t>報償費</t>
  </si>
  <si>
    <t>1,200</t>
  </si>
  <si>
    <t>移転補償費等</t>
  </si>
  <si>
    <t>400</t>
  </si>
  <si>
    <t>292</t>
  </si>
  <si>
    <t>102</t>
  </si>
  <si>
    <t>160</t>
  </si>
  <si>
    <t>114,400</t>
  </si>
  <si>
    <t>100</t>
  </si>
  <si>
    <t>14,000</t>
  </si>
  <si>
    <t>16</t>
  </si>
  <si>
    <t>公有財産
購入費</t>
  </si>
  <si>
    <t>1,889,000</t>
  </si>
  <si>
    <t>17</t>
  </si>
  <si>
    <t>備品購入費</t>
  </si>
  <si>
    <t>21</t>
  </si>
  <si>
    <t>補償補塡
及び賠償金</t>
    <rPh sb="2" eb="3">
      <t>ホ</t>
    </rPh>
    <rPh sb="3" eb="4">
      <t>テン</t>
    </rPh>
    <phoneticPr fontId="4"/>
  </si>
  <si>
    <t>4,647,348</t>
  </si>
  <si>
    <t>新本牧ふ頭
整備費</t>
    <phoneticPr fontId="4"/>
  </si>
  <si>
    <t>22,774,000</t>
  </si>
  <si>
    <t>8,480,000</t>
  </si>
  <si>
    <t>14,294,000</t>
  </si>
  <si>
    <t>20,213,000</t>
  </si>
  <si>
    <t>11,733,000</t>
  </si>
  <si>
    <t>1,000</t>
  </si>
  <si>
    <t>新本牧ふ頭第１期地区整備事業費</t>
  </si>
  <si>
    <t>920</t>
  </si>
  <si>
    <t>700</t>
  </si>
  <si>
    <t>120</t>
  </si>
  <si>
    <t>1,274,062</t>
  </si>
  <si>
    <t>576,781</t>
  </si>
  <si>
    <t>18,360,000</t>
  </si>
  <si>
    <t>200</t>
  </si>
  <si>
    <t>37</t>
  </si>
  <si>
    <t>新本牧ふ頭
整備費
負担金</t>
    <phoneticPr fontId="4"/>
  </si>
  <si>
    <t>国直轄事業負担金_x000D_
（護岸整備等）</t>
  </si>
  <si>
    <t>　</t>
  </si>
  <si>
    <t>港湾施設等
整備費貸付金</t>
  </si>
  <si>
    <t>6,251,500</t>
  </si>
  <si>
    <t>1,659,100</t>
  </si>
  <si>
    <t>港湾施設等
整備費
貸付金</t>
    <phoneticPr fontId="4"/>
  </si>
  <si>
    <t>20</t>
  </si>
  <si>
    <t>貸付金</t>
  </si>
  <si>
    <t>港湾施設整備費貸付金</t>
  </si>
  <si>
    <t>680,400</t>
  </si>
  <si>
    <t>物流施設整備費貸付金</t>
  </si>
  <si>
    <t>3,912,000</t>
  </si>
  <si>
    <t>公債費</t>
  </si>
  <si>
    <t>1,284,071</t>
  </si>
  <si>
    <t>1,199,599</t>
  </si>
  <si>
    <t>84,472</t>
  </si>
  <si>
    <t>73,000</t>
  </si>
  <si>
    <t>1,126,816</t>
  </si>
  <si>
    <t>元金</t>
  </si>
  <si>
    <t>1,091,882</t>
  </si>
  <si>
    <t>1,004,056</t>
  </si>
  <si>
    <t>87,826</t>
  </si>
  <si>
    <t>1,090,628</t>
  </si>
  <si>
    <t>1,254</t>
  </si>
  <si>
    <t>繰出金</t>
  </si>
  <si>
    <t>市債金会計繰出金</t>
  </si>
  <si>
    <t>・償還元金</t>
  </si>
  <si>
    <t>1,071,884</t>
  </si>
  <si>
    <t>・減債基金積立金</t>
  </si>
  <si>
    <t>19,998</t>
  </si>
  <si>
    <t>利子</t>
  </si>
  <si>
    <t>149,666</t>
  </si>
  <si>
    <t>144,004</t>
  </si>
  <si>
    <t>5,662</t>
  </si>
  <si>
    <t>45,000</t>
  </si>
  <si>
    <t>21,665</t>
  </si>
  <si>
    <t>83,001</t>
  </si>
  <si>
    <t>　うち山下ふ頭用地造成_x000D_
　等事業費充当債分</t>
  </si>
  <si>
    <t>公債諸費</t>
  </si>
  <si>
    <t>42,523</t>
  </si>
  <si>
    <t>51,539</t>
  </si>
  <si>
    <t>9,016</t>
  </si>
  <si>
    <t>28,000</t>
  </si>
  <si>
    <t>14,523</t>
  </si>
  <si>
    <t>予備費</t>
  </si>
  <si>
    <t>5,000</t>
  </si>
  <si>
    <t>歳出合計</t>
  </si>
  <si>
    <t>山下ふ頭
用地造成等
事業費</t>
    <rPh sb="9" eb="10">
      <t>トウ</t>
    </rPh>
    <phoneticPr fontId="4"/>
  </si>
  <si>
    <t>給　 与　 費　 明　 細　 書</t>
    <rPh sb="0" eb="1">
      <t>キュウ</t>
    </rPh>
    <rPh sb="3" eb="4">
      <t>クミ</t>
    </rPh>
    <rPh sb="6" eb="7">
      <t>ヒ</t>
    </rPh>
    <rPh sb="9" eb="10">
      <t>メイ</t>
    </rPh>
    <rPh sb="12" eb="13">
      <t>ホソ</t>
    </rPh>
    <rPh sb="15" eb="16">
      <t>ショ</t>
    </rPh>
    <phoneticPr fontId="4"/>
  </si>
  <si>
    <t>一　般　職</t>
    <rPh sb="0" eb="1">
      <t>イッ</t>
    </rPh>
    <rPh sb="2" eb="3">
      <t>ハン</t>
    </rPh>
    <rPh sb="4" eb="5">
      <t>ショク</t>
    </rPh>
    <phoneticPr fontId="4"/>
  </si>
  <si>
    <t>　⑴　 総　　　括</t>
    <rPh sb="4" eb="5">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</si>
  <si>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</si>
  <si>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</si>
  <si>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</si>
  <si>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共済費</t>
    <rPh sb="0" eb="2">
      <t>キョウサイ</t>
    </rPh>
    <rPh sb="2" eb="3">
      <t>ヒ</t>
    </rPh>
    <phoneticPr fontId="4"/>
  </si>
  <si>
    <t>合計</t>
    <rPh sb="0" eb="2">
      <t>ゴウケイ</t>
    </rPh>
    <phoneticPr fontId="4"/>
  </si>
  <si>
    <t>備考</t>
    <rPh sb="0" eb="2">
      <t>ビコウ</t>
    </rPh>
    <phoneticPr fontId="4"/>
  </si>
  <si>
    <t>報酬</t>
    <rPh sb="0" eb="2">
      <t>ホウシュウ</t>
    </rPh>
    <phoneticPr fontId="4"/>
  </si>
  <si>
    <t>給料</t>
    <rPh sb="0" eb="2">
      <t>キュウリョウ</t>
    </rPh>
    <phoneticPr fontId="4"/>
  </si>
  <si>
    <t>職員手当</t>
    <rPh sb="0" eb="2">
      <t>ショクイン</t>
    </rPh>
    <rPh sb="2" eb="4">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</si>
  <si>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</si>
  <si>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</si>
  <si>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</si>
  <si>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</si>
  <si>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</si>
  <si>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</si>
  <si>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職員手当
の内訳</t>
    <rPh sb="0" eb="2">
      <t>ショクイン</t>
    </rPh>
    <rPh sb="2" eb="4">
      <t>テアテ</t>
    </rPh>
    <rPh sb="6" eb="8">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</si>
  <si>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</si>
  <si>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</si>
  <si>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</si>
  <si>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通勤手当</t>
    <rPh sb="0" eb="2">
      <t>ツウキン</t>
    </rPh>
    <rPh sb="2" eb="4">
      <t>テアテ</t>
    </rPh>
    <phoneticPr fontId="4"/>
  </si>
  <si>
    <t>超過勤務手当</t>
    <rPh sb="0" eb="2">
      <t>チョウカ</t>
    </rPh>
    <rPh sb="2" eb="4">
      <t>キンム</t>
    </rPh>
    <rPh sb="4" eb="6">
      <t>テアテ</t>
    </rPh>
    <phoneticPr fontId="4"/>
  </si>
  <si>
    <t>休日給</t>
    <rPh sb="0" eb="2">
      <t>キュウジツ</t>
    </rPh>
    <rPh sb="2" eb="3">
      <t>キュウ</t>
    </rPh>
    <phoneticPr fontId="4"/>
  </si>
  <si>
    <t>夜勤手当</t>
    <rPh sb="0" eb="2">
      <t>ヤキン</t>
    </rPh>
    <rPh sb="2" eb="4">
      <t>テアテ</t>
    </rPh>
    <phoneticPr fontId="4"/>
  </si>
  <si>
    <t>期末・勤勉
手当</t>
    <rPh sb="0" eb="2">
      <t>キマツ</t>
    </rPh>
    <rPh sb="3" eb="5">
      <t>キンベン</t>
    </rPh>
    <rPh sb="6" eb="8">
      <t>テアテ</t>
    </rPh>
    <phoneticPr fontId="4"/>
  </si>
  <si>
    <t>千円</t>
    <phoneticPr fontId="4"/>
  </si>
  <si>
    <t xml:space="preserve"> ○〔　〕内は再任用常時勤務職員数、（　）内は再任用短時間勤務職員数で、いずれも外数である。
</t>
    <phoneticPr fontId="4"/>
  </si>
  <si>
    <t>千円</t>
    <phoneticPr fontId="4"/>
  </si>
  <si>
    <t>イ　会計年度任用職員</t>
    <rPh sb="2" eb="4">
      <t>カイケイ</t>
    </rPh>
    <rPh sb="4" eb="6">
      <t>ネンド</t>
    </rPh>
    <rPh sb="6" eb="8">
      <t>ニンヨウ</t>
    </rPh>
    <rPh sb="8" eb="10">
      <t>ショクイン</t>
    </rPh>
    <phoneticPr fontId="4"/>
  </si>
  <si>
    <t xml:space="preserve"> ○（　）内はパートタイム会計年度任用職員数で外数である。
 ○ 職員手当（通勤手当）には、会計年度任用職員に係る通勤手当相当分を含む。
</t>
    <rPh sb="13" eb="15">
      <t>カイケイ</t>
    </rPh>
    <rPh sb="15" eb="17">
      <t>ネンド</t>
    </rPh>
    <rPh sb="17" eb="19">
      <t>ニンヨウ</t>
    </rPh>
    <rPh sb="19" eb="21">
      <t>ショクイン</t>
    </rPh>
    <rPh sb="33" eb="35">
      <t>ショクイン</t>
    </rPh>
    <rPh sb="35" eb="37">
      <t>テアテ</t>
    </rPh>
    <rPh sb="38" eb="40">
      <t>ツウキン</t>
    </rPh>
    <rPh sb="40" eb="42">
      <t>テアテ</t>
    </rPh>
    <rPh sb="46" eb="48">
      <t>カイケイ</t>
    </rPh>
    <rPh sb="48" eb="54">
      <t>ネンドニンヨウショクイン</t>
    </rPh>
    <rPh sb="55" eb="56">
      <t>カカ</t>
    </rPh>
    <rPh sb="57" eb="59">
      <t>ツウキン</t>
    </rPh>
    <rPh sb="59" eb="61">
      <t>テアテ</t>
    </rPh>
    <rPh sb="61" eb="63">
      <t>ソウトウ</t>
    </rPh>
    <rPh sb="63" eb="64">
      <t>ブン</t>
    </rPh>
    <rPh sb="65" eb="66">
      <t>フク</t>
    </rPh>
    <phoneticPr fontId="4"/>
  </si>
  <si>
    <t>　⑵　給料及び職員手当の増減額の明細</t>
    <rPh sb="3" eb="5">
      <t>キュウリョウ</t>
    </rPh>
    <rPh sb="5" eb="6">
      <t>オヨ</t>
    </rPh>
    <rPh sb="7" eb="9">
      <t>ショクイン</t>
    </rPh>
    <rPh sb="9" eb="11">
      <t>テアテ</t>
    </rPh>
    <rPh sb="12" eb="15">
      <t>ゾウゲンガク</t>
    </rPh>
    <rPh sb="16" eb="18">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</si>
  <si>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</si>
  <si>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</si>
  <si>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</si>
  <si>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t>
    <phoneticPr fontId="4"/>
  </si>
  <si>
    <t>△</t>
    <phoneticPr fontId="4"/>
  </si>
  <si>
    <t>　昇給等に伴う増加分</t>
    <rPh sb="1" eb="3">
      <t>ショウキュウ</t>
    </rPh>
    <rPh sb="3" eb="4">
      <t>トウ</t>
    </rPh>
    <rPh sb="5" eb="6">
      <t>トモナ</t>
    </rPh>
    <rPh sb="7" eb="9">
      <t>ゾウカ</t>
    </rPh>
    <rPh sb="9" eb="10">
      <t>ブン</t>
    </rPh>
    <phoneticPr fontId="4"/>
  </si>
  <si>
    <t>　昇給率　1.7％</t>
    <rPh sb="1" eb="3">
      <t>ショウキュウ</t>
    </rPh>
    <rPh sb="3" eb="4">
      <t>リツ</t>
    </rPh>
    <phoneticPr fontId="4"/>
  </si>
  <si>
    <t>　給与改定に伴う増加分</t>
    <rPh sb="1" eb="3">
      <t>キュウヨ</t>
    </rPh>
    <rPh sb="3" eb="5">
      <t>カイテイ</t>
    </rPh>
    <rPh sb="6" eb="7">
      <t>トモナ</t>
    </rPh>
    <rPh sb="8" eb="10">
      <t>ゾウカ</t>
    </rPh>
    <rPh sb="10" eb="11">
      <t>ブン</t>
    </rPh>
    <phoneticPr fontId="4"/>
  </si>
  <si>
    <t>　令和元年度給与改定率　0.07％</t>
    <rPh sb="1" eb="3">
      <t>レイワ</t>
    </rPh>
    <rPh sb="3" eb="5">
      <t>ガンネン</t>
    </rPh>
    <rPh sb="5" eb="6">
      <t>ド</t>
    </rPh>
    <rPh sb="6" eb="8">
      <t>キュウヨ</t>
    </rPh>
    <rPh sb="8" eb="10">
      <t>カイテイ</t>
    </rPh>
    <rPh sb="10" eb="11">
      <t>リツ</t>
    </rPh>
    <phoneticPr fontId="4"/>
  </si>
  <si>
    <t>　その他の増減分</t>
    <rPh sb="3" eb="4">
      <t>タ</t>
    </rPh>
    <rPh sb="5" eb="7">
      <t>ゾウゲン</t>
    </rPh>
    <rPh sb="7" eb="8">
      <t>ブン</t>
    </rPh>
    <phoneticPr fontId="4"/>
  </si>
  <si>
    <t>△</t>
    <phoneticPr fontId="4"/>
  </si>
  <si>
    <t>　会計年度任用職員制度の導入
　に伴う増加分</t>
    <rPh sb="1" eb="11">
      <t>カイケイネンドニンヨウショクインセイド</t>
    </rPh>
    <rPh sb="12" eb="14">
      <t>ドウニュウ</t>
    </rPh>
    <rPh sb="17" eb="18">
      <t>トモナ</t>
    </rPh>
    <rPh sb="19" eb="22">
      <t>ゾウカブン</t>
    </rPh>
    <phoneticPr fontId="4"/>
  </si>
  <si>
    <t>　各種手当の増減分</t>
    <rPh sb="1" eb="3">
      <t>カクシュ</t>
    </rPh>
    <rPh sb="3" eb="5">
      <t>テアテ</t>
    </rPh>
    <rPh sb="6" eb="8">
      <t>ゾウゲン</t>
    </rPh>
    <rPh sb="8" eb="9">
      <t>ブン</t>
    </rPh>
    <phoneticPr fontId="4"/>
  </si>
  <si>
    <t>　⑶　給料及び職員手当の状況</t>
    <rPh sb="3" eb="5">
      <t>キュウリョウ</t>
    </rPh>
    <rPh sb="5" eb="6">
      <t>オヨ</t>
    </rPh>
    <rPh sb="7" eb="9">
      <t>ショクイン</t>
    </rPh>
    <rPh sb="9" eb="11">
      <t>テアテ</t>
    </rPh>
    <rPh sb="12" eb="14">
      <t>ジョウキョウ</t>
    </rPh>
    <phoneticPr fontId="4"/>
  </si>
  <si>
    <t>　　ア　職員１人当たり給与の状況</t>
    <rPh sb="4" eb="6">
      <t>ショクイン</t>
    </rPh>
    <rPh sb="7" eb="8">
      <t>ニン</t>
    </rPh>
    <rPh sb="8" eb="9">
      <t>ア</t>
    </rPh>
    <rPh sb="11" eb="13">
      <t>キュウヨ</t>
    </rPh>
    <rPh sb="14" eb="16">
      <t>ジョウキョウ</t>
    </rPh>
    <phoneticPr fontId="4"/>
  </si>
  <si>
    <t>行政職</t>
    <rPh sb="0" eb="3">
      <t>ギョウセイショク</t>
    </rPh>
    <phoneticPr fontId="4"/>
  </si>
  <si>
    <t>令和２年２月１日
現　　　　　　在</t>
    <rPh sb="0" eb="1">
      <t>レイ</t>
    </rPh>
    <rPh sb="1" eb="2">
      <t>ワ</t>
    </rPh>
    <rPh sb="3" eb="4">
      <t>ネン</t>
    </rPh>
    <rPh sb="5" eb="6">
      <t>ガツ</t>
    </rPh>
    <rPh sb="7" eb="8">
      <t>ニチ</t>
    </rPh>
    <rPh sb="9" eb="10">
      <t>ゲン</t>
    </rPh>
    <rPh sb="16" eb="17">
      <t>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</si>
  <si>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</si>
  <si>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</si>
  <si>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</si>
  <si>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</si>
  <si>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</si>
  <si>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平成31年２月１日
現　　　　　　在</t>
    <rPh sb="0" eb="2">
      <t>ヘイセイ</t>
    </rPh>
    <rPh sb="4" eb="5">
      <t>ネン</t>
    </rPh>
    <rPh sb="6" eb="7">
      <t>ガツ</t>
    </rPh>
    <rPh sb="8" eb="9">
      <t>ニチ</t>
    </rPh>
    <rPh sb="10" eb="11">
      <t>ゲン</t>
    </rPh>
    <rPh sb="17" eb="18">
      <t>ザイ</t>
    </rPh>
    <phoneticPr fontId="4"/>
  </si>
  <si>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</si>
  <si>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</si>
  <si>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</si>
  <si>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4" eb="7">
      <t>ショニンキュウ</t>
    </rPh>
    <rPh sb="8" eb="10">
      <t>ジョウキョウ</t>
    </rPh>
    <phoneticPr fontId="4"/>
  </si>
  <si>
    <t>本市</t>
    <rPh sb="0" eb="1">
      <t>ホン</t>
    </rPh>
    <rPh sb="1" eb="2">
      <t>シ</t>
    </rPh>
    <phoneticPr fontId="4"/>
  </si>
  <si>
    <t>国</t>
    <rPh sb="0" eb="1">
      <t>クニ</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</si>
  <si>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</si>
  <si>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</si>
  <si>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</si>
  <si>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</si>
  <si>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</si>
  <si>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</si>
  <si>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国は行政職俸給表㈠適用の総合職（大卒）と一般職（高卒）による。</t>
    <rPh sb="2" eb="3">
      <t>クニ</t>
    </rPh>
    <rPh sb="4" eb="7">
      <t>ギョウセイショク</t>
    </rPh>
    <rPh sb="7" eb="9">
      <t>ホウキュウ</t>
    </rPh>
    <rPh sb="9" eb="10">
      <t>ヒョウ</t>
    </rPh>
    <rPh sb="11" eb="13">
      <t>テキヨウ</t>
    </rPh>
    <rPh sb="14" eb="16">
      <t>ソウゴウ</t>
    </rPh>
    <rPh sb="16" eb="17">
      <t>ショク</t>
    </rPh>
    <rPh sb="18" eb="20">
      <t>ダイソツ</t>
    </rPh>
    <rPh sb="22" eb="24">
      <t>イッパン</t>
    </rPh>
    <rPh sb="24" eb="25">
      <t>ショク</t>
    </rPh>
    <rPh sb="26" eb="28">
      <t>コウソツ</t>
    </rPh>
    <phoneticPr fontId="4"/>
  </si>
  <si>
    <t>　　ウ　級別職員数の状況</t>
    <rPh sb="4" eb="6">
      <t>キュウベツ</t>
    </rPh>
    <rPh sb="6" eb="9">
      <t>ショクインスウ</t>
    </rPh>
    <rPh sb="10" eb="12">
      <t>ジョウキョウ</t>
    </rPh>
    <phoneticPr fontId="4"/>
  </si>
  <si>
    <t>８級</t>
    <rPh sb="1" eb="2">
      <t>キュウ</t>
    </rPh>
    <phoneticPr fontId="4"/>
  </si>
  <si>
    <t>－</t>
    <phoneticPr fontId="4"/>
  </si>
  <si>
    <t>－</t>
    <phoneticPr fontId="4"/>
  </si>
  <si>
    <t>人</t>
  </si>
  <si>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</si>
  <si>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</si>
  <si>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</si>
  <si>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</si>
  <si>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</si>
  <si>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</si>
  <si>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</si>
  <si>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　　　　 ○〔　〕内は再任用常時勤務職員数、（　）内は再任用短時間勤務職員数で、いずれも外数である。</t>
    <phoneticPr fontId="4"/>
  </si>
  <si>
    <t>エ　職員手当の状況</t>
    <rPh sb="2" eb="4">
      <t>ショクイン</t>
    </rPh>
    <rPh sb="4" eb="6">
      <t>テアテ</t>
    </rPh>
    <rPh sb="7" eb="9">
      <t>ジョウキョウ</t>
    </rPh>
    <phoneticPr fontId="4"/>
  </si>
  <si>
    <t>　扶養親族</t>
    <rPh sb="1" eb="3">
      <t>フヨウ</t>
    </rPh>
    <rPh sb="3" eb="5">
      <t>シンゾク</t>
    </rPh>
    <phoneticPr fontId="4"/>
  </si>
  <si>
    <t>（職位別）</t>
    <rPh sb="1" eb="3">
      <t>ショクイ</t>
    </rPh>
    <rPh sb="3" eb="4">
      <t>ベツ</t>
    </rPh>
    <phoneticPr fontId="4"/>
  </si>
  <si>
    <t>経過措置</t>
    <rPh sb="0" eb="1">
      <t>ヘ</t>
    </rPh>
    <rPh sb="1" eb="2">
      <t>カ</t>
    </rPh>
    <rPh sb="2" eb="3">
      <t>ソ</t>
    </rPh>
    <rPh sb="3" eb="4">
      <t>チ</t>
    </rPh>
    <phoneticPr fontId="4"/>
  </si>
  <si>
    <t>令和３年度</t>
    <rPh sb="0" eb="2">
      <t>レイワ</t>
    </rPh>
    <rPh sb="3" eb="5">
      <t>ネンド</t>
    </rPh>
    <phoneticPr fontId="4"/>
  </si>
  <si>
    <t>令和２年度</t>
    <rPh sb="0" eb="2">
      <t>レイワ</t>
    </rPh>
    <rPh sb="3" eb="4">
      <t>ネン</t>
    </rPh>
    <rPh sb="4" eb="5">
      <t>ド</t>
    </rPh>
    <phoneticPr fontId="4"/>
  </si>
  <si>
    <t>　配偶者</t>
    <rPh sb="1" eb="4">
      <t>ハイグウシャ</t>
    </rPh>
    <phoneticPr fontId="4"/>
  </si>
  <si>
    <t>（局長級）</t>
    <rPh sb="1" eb="4">
      <t>キョクチョウキュウ</t>
    </rPh>
    <phoneticPr fontId="4"/>
  </si>
  <si>
    <t>0円</t>
    <rPh sb="1" eb="2">
      <t>エン</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</si>
  <si>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</si>
  <si>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</si>
  <si>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</si>
  <si>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</si>
  <si>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</si>
  <si>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</si>
  <si>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配偶者がない
場合の一人目</t>
    <rPh sb="0" eb="3">
      <t>ハイグウシャ</t>
    </rPh>
    <rPh sb="7" eb="9">
      <t>バアイ</t>
    </rPh>
    <rPh sb="10" eb="12">
      <t>ヒトリ</t>
    </rPh>
    <rPh sb="12" eb="13">
      <t>メ</t>
    </rPh>
    <phoneticPr fontId="4"/>
  </si>
  <si>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</si>
  <si>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</si>
  <si>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給与月額の16％</t>
    <rPh sb="0" eb="2">
      <t>キュウヨ</t>
    </rPh>
    <rPh sb="2" eb="4">
      <t>ゲツガク</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</si>
  <si>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</si>
  <si>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</si>
  <si>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</si>
  <si>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</si>
  <si>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</si>
  <si>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</si>
  <si>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</si>
  <si>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</si>
  <si>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</si>
  <si>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月分</t>
    <rPh sb="0" eb="1">
      <t>ゲツ</t>
    </rPh>
    <rPh sb="1" eb="2">
      <t>ブン</t>
    </rPh>
    <phoneticPr fontId="4"/>
  </si>
  <si>
    <t>有</t>
    <rPh sb="0" eb="1">
      <t>アリ</t>
    </rPh>
    <phoneticPr fontId="4"/>
  </si>
  <si>
    <t>国</t>
    <phoneticPr fontId="4"/>
  </si>
  <si>
    <t>○ （　）内は再任用職員の支給率である。</t>
    <rPh sb="5" eb="6">
      <t>ナイ</t>
    </rPh>
    <rPh sb="7" eb="10">
      <t>サイニンヨウ</t>
    </rPh>
    <rPh sb="10" eb="12">
      <t>ショクイン</t>
    </rPh>
    <rPh sb="13" eb="16">
      <t>シキュウリツ</t>
    </rPh>
    <phoneticPr fontId="4"/>
  </si>
  <si>
    <t xml:space="preserve"> ○〔　〕内は再任用常時勤務職員数、（　）内は再任用短時間勤務職員数及びパートタイム会計年度任用職員数で、いずれも外数である。
 ○ 職員手当（通勤手当）には、会計年度任用職員に係る通勤手当相当分を含む。
</t>
    <rPh sb="23" eb="25">
      <t>サイニン</t>
    </rPh>
    <rPh sb="34" eb="35">
      <t>オヨ</t>
    </rPh>
    <rPh sb="42" eb="44">
      <t>カイケイ</t>
    </rPh>
    <rPh sb="44" eb="46">
      <t>ネンド</t>
    </rPh>
    <rPh sb="46" eb="48">
      <t>ニンヨウ</t>
    </rPh>
    <rPh sb="48" eb="50">
      <t>ショクイン</t>
    </rPh>
    <rPh sb="50" eb="51">
      <t>スウ</t>
    </rPh>
    <rPh sb="67" eb="69">
      <t>ショクイン</t>
    </rPh>
    <rPh sb="69" eb="71">
      <t>テアテ</t>
    </rPh>
    <rPh sb="80" eb="82">
      <t>カイケイ</t>
    </rPh>
    <rPh sb="82" eb="84">
      <t>ネンド</t>
    </rPh>
    <rPh sb="84" eb="86">
      <t>ニンヨウ</t>
    </rPh>
    <rPh sb="86" eb="88">
      <t>ショクイン</t>
    </rPh>
    <rPh sb="89" eb="90">
      <t>カカ</t>
    </rPh>
    <rPh sb="91" eb="93">
      <t>ツウキン</t>
    </rPh>
    <rPh sb="93" eb="95">
      <t>テアテ</t>
    </rPh>
    <rPh sb="95" eb="97">
      <t>ソウトウ</t>
    </rPh>
    <rPh sb="97" eb="98">
      <t>ブン</t>
    </rPh>
    <rPh sb="99" eb="100">
      <t>フク</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</si>
  <si>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</si>
  <si>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令和２年度より導入</t>
    <rPh sb="1" eb="3">
      <t>レイワ</t>
    </rPh>
    <rPh sb="4" eb="6">
      <t>ネンド</t>
    </rPh>
    <rPh sb="8" eb="10">
      <t>ドウニュウ</t>
    </rPh>
    <phoneticPr fontId="4"/>
  </si>
  <si>
    <t>令 和 ２ 年 度</t>
    <rPh sb="0" eb="1">
      <t>レイ</t>
    </rPh>
    <rPh sb="2" eb="3">
      <t>ワ</t>
    </rPh>
    <rPh sb="6" eb="7">
      <t>ネン</t>
    </rPh>
    <rPh sb="8" eb="9">
      <t>ド</t>
    </rPh>
    <phoneticPr fontId="4"/>
  </si>
  <si>
    <t>令 和 元 年 度</t>
    <rPh sb="0" eb="1">
      <t>レイ</t>
    </rPh>
    <rPh sb="2" eb="3">
      <t>ワ</t>
    </rPh>
    <rPh sb="4" eb="5">
      <t>ガン</t>
    </rPh>
    <rPh sb="6" eb="7">
      <t>ネン</t>
    </rPh>
    <rPh sb="8" eb="9">
      <t>ド</t>
    </rPh>
    <phoneticPr fontId="4"/>
  </si>
  <si>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4"/>
  </si>
  <si>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4"/>
  </si>
  <si>
    <t>令和元年度末までの</t>
    <rPh sb="0" eb="2">
      <t>レイワ</t>
    </rPh>
    <rPh sb="2" eb="3">
      <t>モト</t>
    </rPh>
    <rPh sb="3" eb="5">
      <t>ネンド</t>
    </rPh>
    <rPh sb="5" eb="6">
      <t>マツ</t>
    </rPh>
    <phoneticPr fontId="4"/>
  </si>
  <si>
    <t>令和２年度以降の</t>
    <rPh sb="0" eb="2">
      <t>レイワ</t>
    </rPh>
    <rPh sb="3" eb="5">
      <t>ネンド</t>
    </rPh>
    <rPh sb="5" eb="7">
      <t>イコウ</t>
    </rPh>
    <phoneticPr fontId="4"/>
  </si>
  <si>
    <t>左　　の　　財　　源　　内　　訳</t>
    <rPh sb="0" eb="1">
      <t>ヒダリ</t>
    </rPh>
    <rPh sb="6" eb="7">
      <t>ザイ</t>
    </rPh>
    <rPh sb="9" eb="10">
      <t>ミナモト</t>
    </rPh>
    <rPh sb="12" eb="13">
      <t>ナイ</t>
    </rPh>
    <rPh sb="15" eb="16">
      <t>ヤク</t>
    </rPh>
    <phoneticPr fontId="4"/>
  </si>
  <si>
    <t>事　　　　　　　　　項</t>
    <rPh sb="0" eb="1">
      <t>コト</t>
    </rPh>
    <rPh sb="10" eb="11">
      <t>コウ</t>
    </rPh>
    <phoneticPr fontId="4"/>
  </si>
  <si>
    <t>限　度　額</t>
    <rPh sb="0" eb="1">
      <t>キリ</t>
    </rPh>
    <rPh sb="2" eb="3">
      <t>ド</t>
    </rPh>
    <rPh sb="4" eb="5">
      <t>ガク</t>
    </rPh>
    <phoneticPr fontId="4"/>
  </si>
  <si>
    <t>支出見込額</t>
    <rPh sb="0" eb="1">
      <t>ササ</t>
    </rPh>
    <rPh sb="1" eb="2">
      <t>デ</t>
    </rPh>
    <rPh sb="2" eb="4">
      <t>ミコ</t>
    </rPh>
    <rPh sb="4" eb="5">
      <t>ガク</t>
    </rPh>
    <phoneticPr fontId="4"/>
  </si>
  <si>
    <t>支出予定額</t>
    <rPh sb="0" eb="1">
      <t>ササ</t>
    </rPh>
    <rPh sb="1" eb="2">
      <t>デ</t>
    </rPh>
    <rPh sb="2" eb="3">
      <t>ヨ</t>
    </rPh>
    <rPh sb="3" eb="4">
      <t>サダム</t>
    </rPh>
    <rPh sb="4" eb="5">
      <t>ガク</t>
    </rPh>
    <phoneticPr fontId="4"/>
  </si>
  <si>
    <t>特　　定　　財　　源</t>
    <rPh sb="0" eb="1">
      <t>トク</t>
    </rPh>
    <rPh sb="3" eb="4">
      <t>サダム</t>
    </rPh>
    <rPh sb="6" eb="7">
      <t>ザイ</t>
    </rPh>
    <rPh sb="9" eb="10">
      <t>ミナモト</t>
    </rPh>
    <phoneticPr fontId="4"/>
  </si>
  <si>
    <t>一般会計
繰入金</t>
    <rPh sb="0" eb="1">
      <t>イッ</t>
    </rPh>
    <rPh sb="1" eb="2">
      <t>ハン</t>
    </rPh>
    <rPh sb="2" eb="4">
      <t>カイケイ</t>
    </rPh>
    <rPh sb="5" eb="7">
      <t>クリイレ</t>
    </rPh>
    <rPh sb="7" eb="8">
      <t>キン</t>
    </rPh>
    <phoneticPr fontId="4"/>
  </si>
  <si>
    <t>期　　　　間</t>
    <rPh sb="0" eb="1">
      <t>キ</t>
    </rPh>
    <rPh sb="5" eb="6">
      <t>アイダ</t>
    </rPh>
    <phoneticPr fontId="4"/>
  </si>
  <si>
    <t>金　　額</t>
    <rPh sb="0" eb="1">
      <t>キン</t>
    </rPh>
    <rPh sb="3" eb="4">
      <t>ガク</t>
    </rPh>
    <phoneticPr fontId="4"/>
  </si>
  <si>
    <t>国県支出金</t>
    <rPh sb="0" eb="1">
      <t>クニ</t>
    </rPh>
    <rPh sb="1" eb="2">
      <t>ケン</t>
    </rPh>
    <rPh sb="2" eb="5">
      <t>シシュツキン</t>
    </rPh>
    <phoneticPr fontId="4"/>
  </si>
  <si>
    <t>市  　　債</t>
    <rPh sb="0" eb="1">
      <t>シ</t>
    </rPh>
    <rPh sb="5" eb="6">
      <t>サイ</t>
    </rPh>
    <phoneticPr fontId="4"/>
  </si>
  <si>
    <t>そ　の　他</t>
    <rPh sb="4" eb="5">
      <t>タ</t>
    </rPh>
    <phoneticPr fontId="4"/>
  </si>
  <si>
    <t>山下ふ頭再開発事業に伴う30年度建物移転補償契約の締結に係る予算外義務負担</t>
  </si>
  <si>
    <t>令和２年度</t>
    <rPh sb="0" eb="2">
      <t>レイワ</t>
    </rPh>
    <phoneticPr fontId="4"/>
  </si>
  <si>
    <t>令和３年度から
令和４年度まで</t>
    <rPh sb="0" eb="2">
      <t>レイワ</t>
    </rPh>
    <rPh sb="8" eb="10">
      <t>レイワ</t>
    </rPh>
    <phoneticPr fontId="4"/>
  </si>
  <si>
    <t>平成32年度から
平成34年度まで</t>
  </si>
  <si>
    <t>（新規）
山下ふ頭用地造成等事業に伴う２年度建物移転補償契約の締結に係る予算外義務負担</t>
    <rPh sb="1" eb="3">
      <t>シンキ</t>
    </rPh>
    <rPh sb="9" eb="11">
      <t>ヨウチ</t>
    </rPh>
    <rPh sb="11" eb="13">
      <t>ゾウセイ</t>
    </rPh>
    <rPh sb="13" eb="14">
      <t>トウ</t>
    </rPh>
    <rPh sb="14" eb="16">
      <t>ジギョウ</t>
    </rPh>
    <phoneticPr fontId="4"/>
  </si>
  <si>
    <t>（新規）
新本牧ふ頭第１期地区整備工事請負契約の締結に係る予算外義務負担</t>
    <rPh sb="1" eb="3">
      <t>シンキ</t>
    </rPh>
    <phoneticPr fontId="4"/>
  </si>
  <si>
    <t>令和３年度</t>
    <rPh sb="0" eb="2">
      <t>レイワ</t>
    </rPh>
    <rPh sb="3" eb="4">
      <t>ネン</t>
    </rPh>
    <rPh sb="4" eb="5">
      <t>ド</t>
    </rPh>
    <phoneticPr fontId="4"/>
  </si>
  <si>
    <t>（新規）
高度化上屋等整備工事請負契約の締結に係る予算外義務負担</t>
    <rPh sb="1" eb="3">
      <t>シンキ</t>
    </rPh>
    <phoneticPr fontId="4"/>
  </si>
  <si>
    <t>令和３年度</t>
    <phoneticPr fontId="4"/>
  </si>
  <si>
    <t>令和３年度以降</t>
    <rPh sb="0" eb="2">
      <t>レイワ</t>
    </rPh>
    <rPh sb="5" eb="7">
      <t>イコウ</t>
    </rPh>
    <phoneticPr fontId="4"/>
  </si>
  <si>
    <t>市　 債　 に　 関　 す　 る　 調　 書</t>
    <rPh sb="0" eb="1">
      <t>シ</t>
    </rPh>
    <rPh sb="3" eb="4">
      <t>サイ</t>
    </rPh>
    <rPh sb="9" eb="10">
      <t>カン</t>
    </rPh>
    <rPh sb="18" eb="19">
      <t>チョウ</t>
    </rPh>
    <rPh sb="21" eb="22">
      <t>ショ</t>
    </rPh>
    <phoneticPr fontId="4"/>
  </si>
  <si>
    <t>区分</t>
    <rPh sb="0" eb="1">
      <t>ク</t>
    </rPh>
    <rPh sb="1" eb="2">
      <t>フン</t>
    </rPh>
    <phoneticPr fontId="4"/>
  </si>
  <si>
    <t>平成30年度末
現在高</t>
    <rPh sb="0" eb="2">
      <t>ヘイセイ</t>
    </rPh>
    <rPh sb="6" eb="7">
      <t>マツ</t>
    </rPh>
    <rPh sb="8" eb="10">
      <t>ゲンザイ</t>
    </rPh>
    <rPh sb="10" eb="11">
      <t>タカ</t>
    </rPh>
    <phoneticPr fontId="4"/>
  </si>
  <si>
    <t>令和元年度末
現在高見込額</t>
    <rPh sb="0" eb="2">
      <t>レイワ</t>
    </rPh>
    <rPh sb="2" eb="3">
      <t>ガン</t>
    </rPh>
    <rPh sb="3" eb="6">
      <t>ネンドマツ</t>
    </rPh>
    <rPh sb="5" eb="6">
      <t>マツ</t>
    </rPh>
    <rPh sb="10" eb="12">
      <t>ミコミ</t>
    </rPh>
    <rPh sb="12" eb="13">
      <t>ガク</t>
    </rPh>
    <phoneticPr fontId="4"/>
  </si>
  <si>
    <t>令和２年度中増減見込み</t>
    <rPh sb="0" eb="2">
      <t>レイワ</t>
    </rPh>
    <rPh sb="3" eb="6">
      <t>ネンドチュウ</t>
    </rPh>
    <rPh sb="5" eb="6">
      <t>チュウ</t>
    </rPh>
    <rPh sb="6" eb="8">
      <t>ゾウゲン</t>
    </rPh>
    <rPh sb="8" eb="10">
      <t>ミコ</t>
    </rPh>
    <phoneticPr fontId="4"/>
  </si>
  <si>
    <t>令 和 ２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4"/>
  </si>
  <si>
    <t>令和２年度中
起債見込額</t>
    <rPh sb="0" eb="2">
      <t>レイワ</t>
    </rPh>
    <rPh sb="3" eb="5">
      <t>ネンド</t>
    </rPh>
    <rPh sb="5" eb="6">
      <t>チュウ</t>
    </rPh>
    <rPh sb="7" eb="9">
      <t>キサイ</t>
    </rPh>
    <rPh sb="9" eb="11">
      <t>ミコ</t>
    </rPh>
    <rPh sb="11" eb="12">
      <t>ガク</t>
    </rPh>
    <phoneticPr fontId="4"/>
  </si>
  <si>
    <t>令和２年度中
元金償還見込額</t>
    <rPh sb="0" eb="2">
      <t>レイワ</t>
    </rPh>
    <rPh sb="3" eb="5">
      <t>ネンド</t>
    </rPh>
    <rPh sb="5" eb="6">
      <t>チュウ</t>
    </rPh>
    <rPh sb="7" eb="9">
      <t>ガンキン</t>
    </rPh>
    <rPh sb="9" eb="11">
      <t>ショウカン</t>
    </rPh>
    <rPh sb="11" eb="13">
      <t>ミコ</t>
    </rPh>
    <rPh sb="13" eb="14">
      <t>ガク</t>
    </rPh>
    <phoneticPr fontId="4"/>
  </si>
  <si>
    <t>港湾整備事業債</t>
    <rPh sb="0" eb="2">
      <t>コウワン</t>
    </rPh>
    <rPh sb="2" eb="4">
      <t>セイビ</t>
    </rPh>
    <rPh sb="4" eb="6">
      <t>ジギョウ</t>
    </rPh>
    <rPh sb="6" eb="7">
      <t>サイ</t>
    </rPh>
    <phoneticPr fontId="12"/>
  </si>
  <si>
    <t xml:space="preserve">            </t>
    <phoneticPr fontId="4"/>
  </si>
  <si>
    <t>山下ふ頭再開発事業に伴う元年度建物移転補償契約の締結に係る予算外義務負担</t>
    <rPh sb="12" eb="14">
      <t>ガンネン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</si>
</sst>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1" formatCode="_ * #,##0_ ;_ * \-#,##0_ ;_ * &quot;-&quot;_ ;_ @_ "/>
    <numFmt numFmtId="43" formatCode="_ * #,##0.00_ ;_ * \-#,##0.00_ ;_ * &quot;-&quot;??_ ;_ @_ "/>
    <numFmt numFmtId="176" formatCode="#,##0;[Red]#,##0;&quot;-&quot;"/>
    <numFmt numFmtId="177" formatCode="0_ "/>
    <numFmt numFmtId="178" formatCode="#,##0_);\(#,##0\)"/>
    <numFmt numFmtId="179" formatCode="#,##0;[Black]#,##0;&quot;-&quot;"/>
    <numFmt numFmtId="180" formatCode="&quot;〔&quot;#,##0&quot;〕&quot;;&quot;〔&quot;&quot;△&quot;#,##0&quot;〕&quot;;&quot;〔－〕&quot;"/>
    <numFmt numFmtId="181" formatCode="#,##0;#,##0\ ;&quot;－&quot;"/>
    <numFmt numFmtId="182" formatCode="&quot;（&quot;#,##0&quot;）&quot;;&quot;（&quot;&quot;△&quot;#,##0&quot;）&quot;;&quot;（－）&quot;"/>
    <numFmt numFmtId="183" formatCode="&quot; &quot;#,##0&quot; &quot;;&quot; &quot;&quot;△&quot;#,##0&quot; &quot;"/>
    <numFmt numFmtId="184" formatCode="_ * #,##0_ ;_ * \△_ * #,##0_ ;_ * &quot;－&quot;_ ;_ @_ "/>
    <numFmt numFmtId="185" formatCode="&quot;〔&quot;#,##0&quot;〕&quot;;&quot;〔&quot;&quot;△&quot;#,##0&quot;〕&quot;"/>
    <numFmt numFmtId="186" formatCode="&quot;(&quot;#,##0&quot;)&quot;;&quot;(&quot;&quot;△&quot;#,##0&quot;)&quot;"/>
    <numFmt numFmtId="187" formatCode="#,##0_ "/>
    <numFmt numFmtId="188" formatCode="#,##0;&quot;△ &quot;#,##0"/>
    <numFmt numFmtId="189" formatCode="#,##0&quot;円&quot;"/>
    <numFmt numFmtId="190" formatCode="&quot;(&quot;0.00&quot;)&quot;;&quot;(&quot;&quot;△&quot;0.00&quot;)&quot;"/>
    <numFmt numFmtId="191" formatCode="0.00;&quot;△&quot;0.00"/>
    <numFmt numFmtId="192" formatCode="&quot;(&quot;0.000&quot;)&quot;;&quot;(&quot;&quot;△&quot;0.000&quot;)&quot;"/>
    <numFmt numFmtId="193" formatCode="#,##0;&quot;△ &quot;#,##0;&quot;－&quot;"/>
    <numFmt numFmtId="194" formatCode="#,##0;&quot;△&quot;#,##0;&quot;－&quot;"/>
  </numFmts>
  <fonts count="28" x14ac:knownFonts="1">
    <font>
      <sz val="11"/>
      <color theme="1"/>
      <name val="ＭＳ Ｐゴシック"/>
      <family val="3"/>
      <charset val="128"/>
      <scheme val="minor"/>
    </font>
    <font>
      <sz val="11"/>
      <name val="ＭＳ Ｐゴシック"/>
      <family val="3"/>
      <charset val="128"/>
    </font>
    <font>
      <sz val="14"/>
      <name val="ＭＳ 明朝"/>
      <family val="1"/>
      <charset val="128"/>
    </font>
    <font>
      <sz val="16"/>
      <name val="ＭＳ 明朝"/>
      <family val="1"/>
      <charset val="128"/>
    </font>
    <font>
      <sz val="6"/>
      <name val="ＭＳ Ｐゴシック"/>
      <family val="3"/>
      <charset val="128"/>
    </font>
    <font>
      <sz val="10"/>
      <name val="ＭＳ 明朝"/>
      <family val="1"/>
      <charset val="128"/>
    </font>
    <font>
      <sz val="10"/>
      <name val="ＭＳ Ｐゴシック"/>
      <family val="3"/>
      <charset val="128"/>
    </font>
    <font>
      <sz val="10"/>
      <name val="ＭＳ ゴシック"/>
      <family val="3"/>
      <charset val="128"/>
    </font>
    <font>
      <b/>
      <sz val="10"/>
      <name val="ＭＳ 明朝"/>
      <family val="1"/>
      <charset val="128"/>
    </font>
    <font>
      <sz val="7"/>
      <name val="ＭＳ 明朝"/>
      <family val="1"/>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明朝"/>
      <family val="1"/>
      <charset val="128"/>
    </font>
    <font>
      <sz val="9"/>
      <name val="ＭＳ 明朝"/>
      <family val="1"/>
      <charset val="128"/>
    </font>
    <font>
      <b/>
      <sz val="9"/>
      <name val="ＭＳ ゴシック"/>
      <family val="3"/>
      <charset val="128"/>
    </font>
    <font>
      <sz val="8"/>
      <name val="ＭＳ 明朝"/>
      <family val="1"/>
      <charset val="128"/>
    </font>
    <font>
      <sz val="11"/>
      <name val="ＭＳ Ｐゴシック"/>
      <family val="2"/>
      <charset val="128"/>
      <scheme val="minor"/>
    </font>
    <font>
      <sz val="11"/>
      <name val="ＭＳ Ｐゴシック"/>
      <family val="3"/>
      <charset val="128"/>
      <scheme val="minor"/>
    </font>
    <font>
      <sz val="7"/>
      <name val="ＭＳ Ｐゴシック"/>
      <family val="3"/>
      <charset val="128"/>
      <scheme val="minor"/>
    </font>
    <font>
      <sz val="10"/>
      <color theme="1"/>
      <name val="ＭＳ 明朝"/>
      <family val="1"/>
      <charset val="128"/>
    </font>
    <font>
      <sz val="10"/>
      <name val="ＭＳ Ｐゴシック"/>
      <family val="3"/>
      <charset val="128"/>
      <scheme val="minor"/>
    </font>
    <font>
      <sz val="9"/>
      <name val="ＭＳ Ｐゴシック"/>
      <family val="3"/>
      <charset val="128"/>
      <scheme val="minor"/>
    </font>
    <font>
      <sz val="10"/>
      <name val="ＭＳ Ｐ明朝"/>
      <family val="1"/>
      <charset val="128"/>
    </font>
    <font>
      <sz val="15"/>
      <name val="ＭＳ 明朝"/>
      <family val="1"/>
      <charset val="128"/>
    </font>
    <font>
      <sz val="11"/>
      <name val="ＭＳ Ｐ明朝"/>
      <family val="1"/>
      <charset val="128"/>
    </font>
  </fonts>
  <fills count="3">
    <fill>
      <patternFill patternType="none"/>
    </fill>
    <fill>
      <patternFill patternType="gray125"/>
    </fill>
    <fill>
      <patternFill patternType="solid">
        <fgColor theme="0"/>
        <bgColor indexed="64"/>
      </patternFill>
    </fill>
  </fills>
  <borders count="11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0"/>
      </top>
      <bottom/>
      <diagonal/>
    </border>
    <border>
      <left/>
      <right/>
      <top style="thin">
        <color indexed="0"/>
      </top>
      <bottom/>
      <diagonal/>
    </border>
    <border>
      <left/>
      <right style="thin">
        <color indexed="64"/>
      </right>
      <top style="thin">
        <color indexed="0"/>
      </top>
      <bottom/>
      <diagonal/>
    </border>
    <border>
      <left style="thin">
        <color indexed="64"/>
      </left>
      <right/>
      <top style="thin">
        <color indexed="0"/>
      </top>
      <bottom/>
      <diagonal/>
    </border>
    <border>
      <left/>
      <right style="medium">
        <color indexed="64"/>
      </right>
      <top style="thin">
        <color indexed="0"/>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thin">
        <color indexed="64"/>
      </left>
      <right/>
      <top style="thin">
        <color indexed="0"/>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0"/>
      </top>
      <bottom style="thin">
        <color indexed="64"/>
      </bottom>
      <diagonal/>
    </border>
    <border>
      <left style="medium">
        <color indexed="64"/>
      </left>
      <right/>
      <top/>
      <bottom style="medium">
        <color indexed="0"/>
      </bottom>
      <diagonal/>
    </border>
    <border>
      <left/>
      <right/>
      <top/>
      <bottom style="medium">
        <color indexed="0"/>
      </bottom>
      <diagonal/>
    </border>
    <border>
      <left/>
      <right style="medium">
        <color indexed="64"/>
      </right>
      <top/>
      <bottom style="medium">
        <color indexed="0"/>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9">
    <xf numFmtId="0" fontId="0" fillId="0" borderId="0">
      <alignment vertical="center"/>
    </xf>
    <xf numFmtId="0" fontId="1" fillId="0" borderId="0" applyFont="0" applyBorder="0" applyAlignment="0" applyProtection="0"/>
    <xf numFmtId="38" fontId="10" fillId="0" borderId="0" applyFont="0" applyFill="0" applyBorder="0" applyAlignment="0" applyProtection="0">
      <alignment vertical="center"/>
    </xf>
    <xf numFmtId="0" fontId="13" fillId="0" borderId="0">
      <alignment vertical="center"/>
    </xf>
    <xf numFmtId="0" fontId="6" fillId="0" borderId="0"/>
    <xf numFmtId="0" fontId="10" fillId="0" borderId="0">
      <alignment vertical="center"/>
    </xf>
    <xf numFmtId="0" fontId="1" fillId="0" borderId="0"/>
    <xf numFmtId="38" fontId="1" fillId="0" borderId="0" applyFont="0" applyFill="0" applyBorder="0" applyAlignment="0" applyProtection="0"/>
    <xf numFmtId="0" fontId="1" fillId="0" borderId="0"/>
  </cellStyleXfs>
  <cellXfs count="1088">
    <xf numFmtId="0" fontId="0" fillId="0" borderId="0" xfId="0">
      <alignment vertical="center"/>
    </xf>
    <xf numFmtId="176" fontId="5" fillId="0" borderId="0" xfId="0" applyNumberFormat="1" applyFont="1" applyFill="1" applyBorder="1" applyAlignment="1" applyProtection="1">
      <alignment horizontal="distributed" vertical="center" wrapText="1"/>
    </xf>
    <xf numFmtId="176" fontId="5" fillId="0" borderId="0" xfId="0" applyNumberFormat="1" applyFont="1" applyFill="1" applyBorder="1" applyAlignment="1" applyProtection="1">
      <alignment horizontal="right" vertical="center"/>
    </xf>
    <xf numFmtId="176" fontId="5" fillId="0" borderId="1"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5" fillId="0" borderId="11" xfId="0" applyNumberFormat="1" applyFont="1" applyFill="1" applyBorder="1" applyAlignment="1" applyProtection="1">
      <alignment horizontal="center" vertical="center"/>
    </xf>
    <xf numFmtId="176" fontId="5" fillId="0" borderId="16" xfId="0" applyNumberFormat="1" applyFont="1" applyFill="1" applyBorder="1" applyAlignment="1" applyProtection="1">
      <alignment horizontal="center" vertical="center"/>
    </xf>
    <xf numFmtId="0" fontId="6" fillId="0" borderId="0" xfId="1" applyFont="1" applyFill="1" applyBorder="1" applyAlignment="1" applyProtection="1"/>
    <xf numFmtId="0" fontId="2" fillId="0" borderId="0" xfId="1" applyFont="1" applyFill="1" applyBorder="1" applyAlignment="1" applyProtection="1">
      <alignment vertical="center"/>
    </xf>
    <xf numFmtId="0" fontId="1" fillId="0" borderId="0" xfId="1" applyFont="1" applyFill="1" applyBorder="1" applyAlignment="1" applyProtection="1"/>
    <xf numFmtId="0" fontId="5" fillId="0" borderId="0" xfId="1" applyFont="1" applyFill="1" applyBorder="1" applyAlignment="1" applyProtection="1">
      <alignment vertical="center"/>
    </xf>
    <xf numFmtId="176" fontId="5" fillId="0" borderId="31" xfId="1" applyNumberFormat="1" applyFont="1" applyFill="1" applyBorder="1" applyAlignment="1" applyProtection="1">
      <alignment horizontal="right" vertical="center"/>
    </xf>
    <xf numFmtId="176" fontId="5" fillId="0" borderId="32" xfId="1" applyNumberFormat="1" applyFont="1" applyFill="1" applyBorder="1" applyAlignment="1" applyProtection="1">
      <alignment horizontal="right" vertical="center"/>
    </xf>
    <xf numFmtId="176" fontId="5" fillId="0" borderId="32" xfId="1" applyNumberFormat="1" applyFont="1" applyFill="1" applyBorder="1" applyAlignment="1" applyProtection="1">
      <alignment horizontal="right" vertical="center" wrapText="1"/>
    </xf>
    <xf numFmtId="176" fontId="5" fillId="0" borderId="33" xfId="1" applyNumberFormat="1" applyFont="1" applyFill="1" applyBorder="1" applyAlignment="1" applyProtection="1">
      <alignment horizontal="right" vertical="center" wrapText="1"/>
    </xf>
    <xf numFmtId="176" fontId="14" fillId="0" borderId="32" xfId="1" applyNumberFormat="1" applyFont="1" applyFill="1" applyBorder="1" applyAlignment="1" applyProtection="1">
      <alignment horizontal="right" vertical="center"/>
    </xf>
    <xf numFmtId="176" fontId="5" fillId="0" borderId="34" xfId="1" applyNumberFormat="1" applyFont="1" applyFill="1" applyBorder="1" applyAlignment="1" applyProtection="1">
      <alignment horizontal="right" vertical="center" wrapText="1"/>
    </xf>
    <xf numFmtId="176" fontId="14" fillId="0" borderId="33" xfId="1" applyNumberFormat="1" applyFont="1" applyFill="1" applyBorder="1" applyAlignment="1" applyProtection="1">
      <alignment horizontal="right" vertical="center"/>
    </xf>
    <xf numFmtId="176" fontId="5" fillId="0" borderId="15" xfId="1" applyNumberFormat="1" applyFont="1" applyFill="1" applyBorder="1" applyAlignment="1" applyProtection="1">
      <alignment horizontal="right" vertical="center" wrapText="1"/>
    </xf>
    <xf numFmtId="176" fontId="14" fillId="0" borderId="7" xfId="1" applyNumberFormat="1" applyFont="1" applyFill="1" applyBorder="1" applyAlignment="1" applyProtection="1">
      <alignment horizontal="right" vertical="center"/>
    </xf>
    <xf numFmtId="176" fontId="14" fillId="0" borderId="22" xfId="1" applyNumberFormat="1" applyFont="1" applyFill="1" applyBorder="1" applyAlignment="1" applyProtection="1">
      <alignment horizontal="right" vertical="center"/>
    </xf>
    <xf numFmtId="176" fontId="14" fillId="0" borderId="35" xfId="1" applyNumberFormat="1" applyFont="1" applyFill="1" applyBorder="1" applyAlignment="1" applyProtection="1">
      <alignment horizontal="right" vertical="center"/>
    </xf>
    <xf numFmtId="176" fontId="15" fillId="0" borderId="0" xfId="1" applyNumberFormat="1" applyFont="1" applyFill="1" applyBorder="1" applyAlignment="1" applyProtection="1">
      <alignment horizontal="right" vertical="center"/>
    </xf>
    <xf numFmtId="176" fontId="5" fillId="0" borderId="1" xfId="1" applyNumberFormat="1" applyFont="1" applyFill="1" applyBorder="1" applyAlignment="1" applyProtection="1">
      <alignment horizontal="right" vertical="center"/>
    </xf>
    <xf numFmtId="176" fontId="5" fillId="0" borderId="0" xfId="1" applyNumberFormat="1" applyFont="1" applyFill="1" applyBorder="1" applyAlignment="1" applyProtection="1">
      <alignment horizontal="center" vertical="center"/>
    </xf>
    <xf numFmtId="176" fontId="5" fillId="0" borderId="0" xfId="1" applyNumberFormat="1" applyFont="1" applyFill="1" applyBorder="1" applyAlignment="1" applyProtection="1">
      <alignment horizontal="distributed" vertical="center" wrapText="1"/>
    </xf>
    <xf numFmtId="176" fontId="5" fillId="0" borderId="10" xfId="1" applyNumberFormat="1" applyFont="1" applyFill="1" applyBorder="1" applyAlignment="1" applyProtection="1">
      <alignment vertical="center" wrapText="1"/>
    </xf>
    <xf numFmtId="176" fontId="5" fillId="0" borderId="0" xfId="1" applyNumberFormat="1" applyFont="1" applyFill="1" applyBorder="1" applyAlignment="1" applyProtection="1">
      <alignment horizontal="right" vertical="center" wrapText="1"/>
    </xf>
    <xf numFmtId="176" fontId="5" fillId="0" borderId="11" xfId="1" applyNumberFormat="1" applyFont="1" applyFill="1" applyBorder="1" applyAlignment="1" applyProtection="1">
      <alignment horizontal="right" vertical="center" wrapText="1"/>
    </xf>
    <xf numFmtId="176" fontId="5" fillId="0" borderId="0" xfId="1" applyNumberFormat="1" applyFont="1" applyFill="1" applyBorder="1" applyAlignment="1" applyProtection="1">
      <alignment horizontal="right" vertical="center"/>
    </xf>
    <xf numFmtId="177" fontId="5" fillId="0" borderId="11" xfId="3" applyNumberFormat="1" applyFont="1" applyFill="1" applyBorder="1" applyAlignment="1">
      <alignment horizontal="right" vertical="center"/>
    </xf>
    <xf numFmtId="176" fontId="1" fillId="0" borderId="0" xfId="1" applyNumberFormat="1" applyFont="1" applyFill="1" applyBorder="1" applyAlignment="1" applyProtection="1">
      <alignment horizontal="right" vertical="center"/>
    </xf>
    <xf numFmtId="176" fontId="5" fillId="0" borderId="30" xfId="1" applyNumberFormat="1" applyFont="1" applyFill="1" applyBorder="1" applyAlignment="1" applyProtection="1">
      <alignment horizontal="right" vertical="center"/>
    </xf>
    <xf numFmtId="176" fontId="5" fillId="0" borderId="17" xfId="1" applyNumberFormat="1" applyFont="1" applyFill="1" applyBorder="1" applyAlignment="1" applyProtection="1">
      <alignment horizontal="right" vertical="center"/>
    </xf>
    <xf numFmtId="176" fontId="5" fillId="0" borderId="17" xfId="1" applyNumberFormat="1" applyFont="1" applyFill="1" applyBorder="1" applyAlignment="1" applyProtection="1">
      <alignment horizontal="right" vertical="center" wrapText="1"/>
    </xf>
    <xf numFmtId="176" fontId="5" fillId="0" borderId="25" xfId="1" applyNumberFormat="1" applyFont="1" applyFill="1" applyBorder="1" applyAlignment="1" applyProtection="1">
      <alignment horizontal="right" vertical="center" wrapText="1"/>
    </xf>
    <xf numFmtId="176" fontId="14" fillId="0" borderId="17" xfId="1" applyNumberFormat="1" applyFont="1" applyFill="1" applyBorder="1" applyAlignment="1" applyProtection="1">
      <alignment horizontal="right" vertical="center"/>
    </xf>
    <xf numFmtId="176" fontId="5" fillId="0" borderId="16" xfId="1" applyNumberFormat="1" applyFont="1" applyFill="1" applyBorder="1" applyAlignment="1" applyProtection="1">
      <alignment horizontal="right" vertical="center" wrapText="1"/>
    </xf>
    <xf numFmtId="176" fontId="14" fillId="0" borderId="25" xfId="1" applyNumberFormat="1" applyFont="1" applyFill="1" applyBorder="1" applyAlignment="1" applyProtection="1">
      <alignment horizontal="right" vertical="center"/>
    </xf>
    <xf numFmtId="176" fontId="14" fillId="0" borderId="18" xfId="1" applyNumberFormat="1" applyFont="1" applyFill="1" applyBorder="1" applyAlignment="1" applyProtection="1">
      <alignment horizontal="right" vertical="center"/>
    </xf>
    <xf numFmtId="177" fontId="7" fillId="0" borderId="12" xfId="3" applyNumberFormat="1" applyFont="1" applyFill="1" applyBorder="1" applyAlignment="1">
      <alignment horizontal="right" vertical="center"/>
    </xf>
    <xf numFmtId="176" fontId="7" fillId="0" borderId="14" xfId="1" applyNumberFormat="1" applyFont="1" applyFill="1" applyBorder="1" applyAlignment="1" applyProtection="1">
      <alignment vertical="center"/>
    </xf>
    <xf numFmtId="176" fontId="15" fillId="0" borderId="1" xfId="1" applyNumberFormat="1" applyFont="1" applyFill="1" applyBorder="1" applyAlignment="1" applyProtection="1">
      <alignment vertical="center"/>
    </xf>
    <xf numFmtId="176" fontId="15" fillId="0" borderId="0" xfId="1" applyNumberFormat="1" applyFont="1" applyFill="1" applyBorder="1" applyAlignment="1" applyProtection="1">
      <alignment vertical="center"/>
    </xf>
    <xf numFmtId="176" fontId="15" fillId="0" borderId="2" xfId="1" applyNumberFormat="1" applyFont="1" applyFill="1" applyBorder="1" applyAlignment="1" applyProtection="1">
      <alignment horizontal="right" vertical="center"/>
    </xf>
    <xf numFmtId="0" fontId="16" fillId="0" borderId="0" xfId="4" applyFont="1" applyFill="1" applyBorder="1" applyAlignment="1">
      <alignment horizontal="center" vertical="center"/>
    </xf>
    <xf numFmtId="0" fontId="16" fillId="0" borderId="0" xfId="4" applyFont="1" applyFill="1" applyBorder="1" applyAlignment="1">
      <alignment horizontal="left" vertical="center"/>
    </xf>
    <xf numFmtId="0" fontId="16" fillId="0" borderId="0" xfId="4" applyFont="1" applyFill="1" applyBorder="1" applyAlignment="1">
      <alignment horizontal="distributed" vertical="center" shrinkToFit="1"/>
    </xf>
    <xf numFmtId="0" fontId="16" fillId="0" borderId="0" xfId="4" applyFont="1" applyFill="1" applyBorder="1" applyAlignment="1">
      <alignment horizontal="distributed" vertical="center" indent="1"/>
    </xf>
    <xf numFmtId="178" fontId="16" fillId="0" borderId="0" xfId="4" applyNumberFormat="1" applyFont="1" applyFill="1" applyBorder="1" applyAlignment="1">
      <alignment horizontal="right" vertical="center" shrinkToFit="1"/>
    </xf>
    <xf numFmtId="0" fontId="16" fillId="0" borderId="0" xfId="4" applyFont="1" applyFill="1" applyBorder="1" applyAlignment="1">
      <alignment horizontal="center" vertical="center" shrinkToFit="1"/>
    </xf>
    <xf numFmtId="0" fontId="16" fillId="0" borderId="0" xfId="4" applyFont="1" applyFill="1" applyBorder="1" applyAlignment="1">
      <alignment horizontal="distributed" vertical="center"/>
    </xf>
    <xf numFmtId="178" fontId="16" fillId="0" borderId="0" xfId="4" applyNumberFormat="1" applyFont="1" applyFill="1" applyBorder="1" applyAlignment="1">
      <alignment horizontal="right" vertical="center"/>
    </xf>
    <xf numFmtId="0" fontId="16" fillId="0" borderId="0" xfId="4" applyFont="1" applyFill="1" applyBorder="1" applyAlignment="1">
      <alignment horizontal="left" vertical="center" wrapText="1"/>
    </xf>
    <xf numFmtId="0" fontId="2" fillId="0" borderId="0" xfId="4" applyFont="1" applyFill="1" applyBorder="1" applyAlignment="1">
      <alignment horizontal="left" vertical="center"/>
    </xf>
    <xf numFmtId="0" fontId="2" fillId="0" borderId="0" xfId="4" applyFont="1" applyFill="1" applyBorder="1" applyAlignment="1">
      <alignment horizontal="left" vertical="center" shrinkToFit="1"/>
    </xf>
    <xf numFmtId="0" fontId="2" fillId="0" borderId="0" xfId="4" applyFont="1" applyFill="1" applyBorder="1" applyAlignment="1">
      <alignment horizontal="left" vertical="center" indent="1"/>
    </xf>
    <xf numFmtId="178" fontId="2" fillId="0" borderId="0" xfId="4" applyNumberFormat="1" applyFont="1" applyFill="1" applyBorder="1" applyAlignment="1">
      <alignment horizontal="left" vertical="center" shrinkToFit="1"/>
    </xf>
    <xf numFmtId="178" fontId="2" fillId="0" borderId="0" xfId="4" applyNumberFormat="1" applyFont="1" applyFill="1" applyBorder="1" applyAlignment="1">
      <alignment horizontal="left" vertical="center"/>
    </xf>
    <xf numFmtId="0" fontId="2" fillId="0" borderId="0" xfId="4" applyFont="1" applyFill="1" applyBorder="1" applyAlignment="1">
      <alignment horizontal="left" vertical="center" wrapText="1"/>
    </xf>
    <xf numFmtId="0" fontId="16" fillId="0" borderId="0" xfId="4" applyFont="1" applyFill="1" applyBorder="1" applyAlignment="1">
      <alignment vertical="center"/>
    </xf>
    <xf numFmtId="0" fontId="14" fillId="0" borderId="1" xfId="4" applyFont="1" applyFill="1" applyBorder="1" applyAlignment="1">
      <alignment horizontal="center" vertical="top"/>
    </xf>
    <xf numFmtId="0" fontId="14" fillId="0" borderId="0" xfId="4" applyFont="1" applyFill="1" applyBorder="1" applyAlignment="1">
      <alignment horizontal="center" vertical="top"/>
    </xf>
    <xf numFmtId="0" fontId="14" fillId="0" borderId="0" xfId="4" applyFont="1" applyFill="1" applyBorder="1" applyAlignment="1">
      <alignment vertical="top"/>
    </xf>
    <xf numFmtId="0" fontId="14" fillId="0" borderId="0" xfId="4" applyFont="1" applyFill="1" applyBorder="1" applyAlignment="1">
      <alignment horizontal="distributed" vertical="top" shrinkToFit="1"/>
    </xf>
    <xf numFmtId="0" fontId="14" fillId="0" borderId="11" xfId="4" applyFont="1" applyFill="1" applyBorder="1" applyAlignment="1">
      <alignment horizontal="distributed" vertical="top"/>
    </xf>
    <xf numFmtId="0" fontId="14" fillId="0" borderId="0" xfId="4" applyFont="1" applyFill="1" applyBorder="1" applyAlignment="1">
      <alignment horizontal="distributed" vertical="top"/>
    </xf>
    <xf numFmtId="0" fontId="14" fillId="0" borderId="0" xfId="4" applyFont="1" applyFill="1" applyBorder="1" applyAlignment="1">
      <alignment horizontal="center" vertical="top" shrinkToFit="1"/>
    </xf>
    <xf numFmtId="0" fontId="14" fillId="0" borderId="11" xfId="4" applyFont="1" applyFill="1" applyBorder="1" applyAlignment="1">
      <alignment vertical="top" wrapText="1"/>
    </xf>
    <xf numFmtId="0" fontId="16" fillId="0" borderId="0" xfId="4" applyFont="1" applyFill="1" applyBorder="1" applyAlignment="1">
      <alignment vertical="top"/>
    </xf>
    <xf numFmtId="0" fontId="17" fillId="0" borderId="30" xfId="4" applyFont="1" applyFill="1" applyBorder="1" applyAlignment="1">
      <alignment horizontal="center" vertical="center"/>
    </xf>
    <xf numFmtId="0" fontId="17" fillId="0" borderId="17" xfId="4" applyFont="1" applyFill="1" applyBorder="1" applyAlignment="1">
      <alignment vertical="center"/>
    </xf>
    <xf numFmtId="0" fontId="17" fillId="0" borderId="16" xfId="4" applyFont="1" applyFill="1" applyBorder="1" applyAlignment="1">
      <alignment horizontal="distributed" vertical="center" indent="1"/>
    </xf>
    <xf numFmtId="178" fontId="17" fillId="0" borderId="17" xfId="4" applyNumberFormat="1" applyFont="1" applyFill="1" applyBorder="1" applyAlignment="1">
      <alignment horizontal="right" vertical="center" shrinkToFit="1"/>
    </xf>
    <xf numFmtId="0" fontId="17" fillId="0" borderId="25" xfId="4" applyFont="1" applyFill="1" applyBorder="1" applyAlignment="1">
      <alignment vertical="center"/>
    </xf>
    <xf numFmtId="0" fontId="17" fillId="0" borderId="17" xfId="4" applyFont="1" applyFill="1" applyBorder="1" applyAlignment="1">
      <alignment horizontal="distributed" vertical="center" indent="1"/>
    </xf>
    <xf numFmtId="0" fontId="16" fillId="0" borderId="17" xfId="4" applyFont="1" applyFill="1" applyBorder="1" applyAlignment="1">
      <alignment horizontal="center" vertical="center" shrinkToFit="1"/>
    </xf>
    <xf numFmtId="0" fontId="16" fillId="0" borderId="17" xfId="4" applyFont="1" applyFill="1" applyBorder="1" applyAlignment="1">
      <alignment horizontal="distributed" vertical="center"/>
    </xf>
    <xf numFmtId="0" fontId="16" fillId="0" borderId="16" xfId="4" applyFont="1" applyFill="1" applyBorder="1" applyAlignment="1">
      <alignment horizontal="distributed" vertical="center" indent="1"/>
    </xf>
    <xf numFmtId="178" fontId="16" fillId="0" borderId="17" xfId="4" applyNumberFormat="1" applyFont="1" applyFill="1" applyBorder="1" applyAlignment="1">
      <alignment horizontal="right" vertical="center"/>
    </xf>
    <xf numFmtId="0" fontId="16" fillId="0" borderId="17" xfId="4" applyFont="1" applyFill="1" applyBorder="1" applyAlignment="1">
      <alignment vertical="center"/>
    </xf>
    <xf numFmtId="0" fontId="16" fillId="0" borderId="25" xfId="4" applyFont="1" applyFill="1" applyBorder="1" applyAlignment="1">
      <alignment vertical="center"/>
    </xf>
    <xf numFmtId="0" fontId="16" fillId="0" borderId="16" xfId="4" applyFont="1" applyFill="1" applyBorder="1" applyAlignment="1">
      <alignment vertical="center" wrapText="1"/>
    </xf>
    <xf numFmtId="178" fontId="16" fillId="0" borderId="17" xfId="4" applyNumberFormat="1" applyFont="1" applyFill="1" applyBorder="1" applyAlignment="1">
      <alignment horizontal="right" vertical="center" shrinkToFit="1"/>
    </xf>
    <xf numFmtId="0" fontId="16" fillId="0" borderId="18" xfId="4" applyFont="1" applyFill="1" applyBorder="1" applyAlignment="1">
      <alignment vertical="center"/>
    </xf>
    <xf numFmtId="0" fontId="17" fillId="0" borderId="6" xfId="4" applyFont="1" applyFill="1" applyBorder="1" applyAlignment="1">
      <alignment horizontal="center" vertical="center"/>
    </xf>
    <xf numFmtId="0" fontId="17" fillId="0" borderId="12" xfId="4" applyFont="1" applyFill="1" applyBorder="1" applyAlignment="1">
      <alignment horizontal="distributed" vertical="center"/>
    </xf>
    <xf numFmtId="0" fontId="17" fillId="0" borderId="13" xfId="4" applyFont="1" applyFill="1" applyBorder="1" applyAlignment="1">
      <alignment vertical="center"/>
    </xf>
    <xf numFmtId="0" fontId="17" fillId="0" borderId="12" xfId="4" applyFont="1" applyFill="1" applyBorder="1" applyAlignment="1">
      <alignment horizontal="distributed" vertical="center" indent="1"/>
    </xf>
    <xf numFmtId="178" fontId="17" fillId="0" borderId="13" xfId="4" applyNumberFormat="1" applyFont="1" applyFill="1" applyBorder="1" applyAlignment="1">
      <alignment horizontal="right" vertical="center" shrinkToFit="1"/>
    </xf>
    <xf numFmtId="0" fontId="17" fillId="0" borderId="14" xfId="4" applyFont="1" applyFill="1" applyBorder="1" applyAlignment="1">
      <alignment vertical="center"/>
    </xf>
    <xf numFmtId="0" fontId="17" fillId="0" borderId="13" xfId="4" applyFont="1" applyFill="1" applyBorder="1" applyAlignment="1">
      <alignment horizontal="distributed" vertical="center" indent="1"/>
    </xf>
    <xf numFmtId="0" fontId="16" fillId="0" borderId="13" xfId="4" applyFont="1" applyFill="1" applyBorder="1" applyAlignment="1">
      <alignment horizontal="center" vertical="center" shrinkToFit="1"/>
    </xf>
    <xf numFmtId="0" fontId="16" fillId="0" borderId="13" xfId="4" applyFont="1" applyFill="1" applyBorder="1" applyAlignment="1">
      <alignment horizontal="distributed" vertical="center"/>
    </xf>
    <xf numFmtId="0" fontId="16" fillId="0" borderId="12" xfId="4" applyFont="1" applyFill="1" applyBorder="1" applyAlignment="1">
      <alignment horizontal="distributed" vertical="center" indent="1"/>
    </xf>
    <xf numFmtId="178" fontId="16" fillId="0" borderId="13" xfId="4" applyNumberFormat="1" applyFont="1" applyFill="1" applyBorder="1" applyAlignment="1">
      <alignment horizontal="right" vertical="center"/>
    </xf>
    <xf numFmtId="0" fontId="16" fillId="0" borderId="13" xfId="4" applyFont="1" applyFill="1" applyBorder="1" applyAlignment="1">
      <alignment vertical="center"/>
    </xf>
    <xf numFmtId="0" fontId="16" fillId="0" borderId="14" xfId="4" applyFont="1" applyFill="1" applyBorder="1" applyAlignment="1">
      <alignment vertical="center"/>
    </xf>
    <xf numFmtId="0" fontId="16" fillId="0" borderId="12" xfId="4" applyFont="1" applyFill="1" applyBorder="1" applyAlignment="1">
      <alignment vertical="center" wrapText="1"/>
    </xf>
    <xf numFmtId="178" fontId="16" fillId="0" borderId="13" xfId="4" applyNumberFormat="1" applyFont="1" applyFill="1" applyBorder="1" applyAlignment="1">
      <alignment horizontal="right" vertical="center" shrinkToFit="1"/>
    </xf>
    <xf numFmtId="0" fontId="16" fillId="0" borderId="36" xfId="4" applyFont="1" applyFill="1" applyBorder="1" applyAlignment="1">
      <alignment vertical="center"/>
    </xf>
    <xf numFmtId="0" fontId="16" fillId="0" borderId="1" xfId="4" applyFont="1" applyFill="1" applyBorder="1" applyAlignment="1">
      <alignment horizontal="center" vertical="center"/>
    </xf>
    <xf numFmtId="0" fontId="16" fillId="0" borderId="15" xfId="4" applyFont="1" applyFill="1" applyBorder="1" applyAlignment="1">
      <alignment horizontal="center" vertical="center"/>
    </xf>
    <xf numFmtId="0" fontId="16" fillId="0" borderId="7" xfId="4" applyFont="1" applyFill="1" applyBorder="1" applyAlignment="1">
      <alignment vertical="center"/>
    </xf>
    <xf numFmtId="0" fontId="16" fillId="0" borderId="7" xfId="4" applyFont="1" applyFill="1" applyBorder="1" applyAlignment="1">
      <alignment horizontal="distributed" vertical="center" shrinkToFit="1"/>
    </xf>
    <xf numFmtId="0" fontId="16" fillId="0" borderId="13" xfId="4" applyFont="1" applyFill="1" applyBorder="1" applyAlignment="1">
      <alignment horizontal="distributed" vertical="center" indent="1"/>
    </xf>
    <xf numFmtId="0" fontId="17" fillId="0" borderId="43" xfId="4" applyFont="1" applyFill="1" applyBorder="1" applyAlignment="1">
      <alignment horizontal="center" vertical="center"/>
    </xf>
    <xf numFmtId="0" fontId="17" fillId="0" borderId="45" xfId="4" applyFont="1" applyFill="1" applyBorder="1" applyAlignment="1">
      <alignment vertical="center"/>
    </xf>
    <xf numFmtId="0" fontId="16" fillId="0" borderId="15" xfId="4" applyFont="1" applyFill="1" applyBorder="1" applyAlignment="1">
      <alignment horizontal="distributed" vertical="center" indent="1"/>
    </xf>
    <xf numFmtId="178" fontId="16" fillId="0" borderId="7" xfId="4" applyNumberFormat="1" applyFont="1" applyFill="1" applyBorder="1" applyAlignment="1">
      <alignment horizontal="right" vertical="center" shrinkToFit="1"/>
    </xf>
    <xf numFmtId="0" fontId="16" fillId="0" borderId="22" xfId="4" applyFont="1" applyFill="1" applyBorder="1" applyAlignment="1">
      <alignment vertical="center"/>
    </xf>
    <xf numFmtId="0" fontId="16" fillId="0" borderId="7" xfId="4" applyFont="1" applyFill="1" applyBorder="1" applyAlignment="1">
      <alignment horizontal="distributed" vertical="center" indent="1"/>
    </xf>
    <xf numFmtId="0" fontId="16" fillId="0" borderId="7" xfId="4" applyFont="1" applyFill="1" applyBorder="1" applyAlignment="1">
      <alignment horizontal="center" vertical="center" shrinkToFit="1"/>
    </xf>
    <xf numFmtId="0" fontId="16" fillId="0" borderId="7" xfId="4" applyFont="1" applyFill="1" applyBorder="1" applyAlignment="1">
      <alignment horizontal="distributed" vertical="center"/>
    </xf>
    <xf numFmtId="178" fontId="16" fillId="0" borderId="7" xfId="4" applyNumberFormat="1" applyFont="1" applyFill="1" applyBorder="1" applyAlignment="1">
      <alignment horizontal="right" vertical="center"/>
    </xf>
    <xf numFmtId="0" fontId="16" fillId="0" borderId="15" xfId="4" applyFont="1" applyFill="1" applyBorder="1" applyAlignment="1">
      <alignment vertical="center" wrapText="1"/>
    </xf>
    <xf numFmtId="0" fontId="16" fillId="0" borderId="8" xfId="4" applyFont="1" applyFill="1" applyBorder="1" applyAlignment="1">
      <alignment vertical="center"/>
    </xf>
    <xf numFmtId="0" fontId="16" fillId="0" borderId="11" xfId="4" applyFont="1" applyFill="1" applyBorder="1" applyAlignment="1">
      <alignment horizontal="center" vertical="center"/>
    </xf>
    <xf numFmtId="0" fontId="16" fillId="0" borderId="17" xfId="4" applyFont="1" applyFill="1" applyBorder="1" applyAlignment="1">
      <alignment horizontal="distributed" vertical="center" indent="1"/>
    </xf>
    <xf numFmtId="0" fontId="17" fillId="0" borderId="46" xfId="4" applyFont="1" applyFill="1" applyBorder="1" applyAlignment="1">
      <alignment horizontal="center" vertical="center"/>
    </xf>
    <xf numFmtId="0" fontId="17" fillId="0" borderId="48" xfId="4" applyFont="1" applyFill="1" applyBorder="1" applyAlignment="1">
      <alignment vertical="center"/>
    </xf>
    <xf numFmtId="0" fontId="17" fillId="0" borderId="49" xfId="4" applyFont="1" applyFill="1" applyBorder="1" applyAlignment="1">
      <alignment horizontal="distributed" vertical="center" indent="1"/>
    </xf>
    <xf numFmtId="178" fontId="17" fillId="0" borderId="4" xfId="4" applyNumberFormat="1" applyFont="1" applyFill="1" applyBorder="1" applyAlignment="1">
      <alignment horizontal="right" vertical="center" shrinkToFit="1"/>
    </xf>
    <xf numFmtId="0" fontId="17" fillId="0" borderId="50" xfId="4" applyFont="1" applyFill="1" applyBorder="1" applyAlignment="1">
      <alignment vertical="center"/>
    </xf>
    <xf numFmtId="0" fontId="17" fillId="0" borderId="4" xfId="4" applyFont="1" applyFill="1" applyBorder="1" applyAlignment="1">
      <alignment horizontal="distributed" vertical="center" indent="1"/>
    </xf>
    <xf numFmtId="0" fontId="17" fillId="0" borderId="4" xfId="4" applyFont="1" applyFill="1" applyBorder="1" applyAlignment="1">
      <alignment vertical="center"/>
    </xf>
    <xf numFmtId="0" fontId="16" fillId="0" borderId="4" xfId="4" applyFont="1" applyFill="1" applyBorder="1" applyAlignment="1">
      <alignment horizontal="center" vertical="center" shrinkToFit="1"/>
    </xf>
    <xf numFmtId="0" fontId="16" fillId="0" borderId="4" xfId="4" applyFont="1" applyFill="1" applyBorder="1" applyAlignment="1">
      <alignment horizontal="distributed" vertical="center"/>
    </xf>
    <xf numFmtId="0" fontId="16" fillId="0" borderId="49" xfId="4" applyFont="1" applyFill="1" applyBorder="1" applyAlignment="1">
      <alignment horizontal="distributed" vertical="center" indent="1"/>
    </xf>
    <xf numFmtId="178" fontId="16" fillId="0" borderId="4" xfId="4" applyNumberFormat="1" applyFont="1" applyFill="1" applyBorder="1" applyAlignment="1">
      <alignment horizontal="right" vertical="center"/>
    </xf>
    <xf numFmtId="0" fontId="16" fillId="0" borderId="4" xfId="4" applyFont="1" applyFill="1" applyBorder="1" applyAlignment="1">
      <alignment vertical="center"/>
    </xf>
    <xf numFmtId="0" fontId="16" fillId="0" borderId="50" xfId="4" applyFont="1" applyFill="1" applyBorder="1" applyAlignment="1">
      <alignment vertical="center"/>
    </xf>
    <xf numFmtId="0" fontId="16" fillId="0" borderId="49" xfId="4" applyFont="1" applyFill="1" applyBorder="1" applyAlignment="1">
      <alignment vertical="center" wrapText="1"/>
    </xf>
    <xf numFmtId="178" fontId="16" fillId="0" borderId="4" xfId="4" applyNumberFormat="1" applyFont="1" applyFill="1" applyBorder="1" applyAlignment="1">
      <alignment horizontal="right" vertical="center" shrinkToFit="1"/>
    </xf>
    <xf numFmtId="0" fontId="16" fillId="0" borderId="5" xfId="4" applyFont="1" applyFill="1" applyBorder="1" applyAlignment="1">
      <alignment vertical="center"/>
    </xf>
    <xf numFmtId="0" fontId="14" fillId="0" borderId="15" xfId="4" applyFont="1" applyFill="1" applyBorder="1" applyAlignment="1">
      <alignment horizontal="center" vertical="top"/>
    </xf>
    <xf numFmtId="0" fontId="17" fillId="0" borderId="1" xfId="4" applyFont="1" applyFill="1" applyBorder="1" applyAlignment="1">
      <alignment horizontal="center" vertical="center"/>
    </xf>
    <xf numFmtId="0" fontId="17" fillId="0" borderId="16" xfId="4" applyFont="1" applyFill="1" applyBorder="1" applyAlignment="1">
      <alignment horizontal="distributed" vertical="center"/>
    </xf>
    <xf numFmtId="0" fontId="16" fillId="0" borderId="11" xfId="4" applyFont="1" applyFill="1" applyBorder="1" applyAlignment="1">
      <alignment horizontal="distributed" vertical="center" indent="1"/>
    </xf>
    <xf numFmtId="0" fontId="16" fillId="0" borderId="10" xfId="4" applyFont="1" applyFill="1" applyBorder="1" applyAlignment="1">
      <alignment vertical="center"/>
    </xf>
    <xf numFmtId="0" fontId="16" fillId="0" borderId="11" xfId="4" applyFont="1" applyFill="1" applyBorder="1" applyAlignment="1">
      <alignment vertical="center" wrapText="1"/>
    </xf>
    <xf numFmtId="0" fontId="16" fillId="0" borderId="2" xfId="4" applyFont="1" applyFill="1" applyBorder="1" applyAlignment="1">
      <alignment vertical="center"/>
    </xf>
    <xf numFmtId="0" fontId="16" fillId="0" borderId="16" xfId="4" applyFont="1" applyFill="1" applyBorder="1" applyAlignment="1">
      <alignment horizontal="center" vertical="center"/>
    </xf>
    <xf numFmtId="0" fontId="16" fillId="0" borderId="17" xfId="4" applyFont="1" applyFill="1" applyBorder="1" applyAlignment="1">
      <alignment horizontal="distributed" vertical="center" shrinkToFit="1"/>
    </xf>
    <xf numFmtId="0" fontId="16" fillId="0" borderId="3" xfId="4" applyFont="1" applyFill="1" applyBorder="1" applyAlignment="1">
      <alignment horizontal="center" vertical="center"/>
    </xf>
    <xf numFmtId="0" fontId="16" fillId="0" borderId="49" xfId="4" applyFont="1" applyFill="1" applyBorder="1" applyAlignment="1">
      <alignment horizontal="center" vertical="center"/>
    </xf>
    <xf numFmtId="0" fontId="16" fillId="0" borderId="4" xfId="4" applyFont="1" applyFill="1" applyBorder="1" applyAlignment="1">
      <alignment horizontal="distributed" vertical="center" shrinkToFit="1"/>
    </xf>
    <xf numFmtId="0" fontId="16" fillId="0" borderId="4" xfId="4" applyFont="1" applyFill="1" applyBorder="1" applyAlignment="1">
      <alignment horizontal="distributed" vertical="center" indent="1"/>
    </xf>
    <xf numFmtId="0" fontId="16" fillId="0" borderId="26" xfId="4" applyFont="1" applyFill="1" applyBorder="1" applyAlignment="1">
      <alignment horizontal="center" vertical="center"/>
    </xf>
    <xf numFmtId="0" fontId="16" fillId="0" borderId="29" xfId="4" applyFont="1" applyFill="1" applyBorder="1" applyAlignment="1">
      <alignment horizontal="center" vertical="center"/>
    </xf>
    <xf numFmtId="0" fontId="16" fillId="0" borderId="27" xfId="4" applyFont="1" applyFill="1" applyBorder="1" applyAlignment="1">
      <alignment vertical="center"/>
    </xf>
    <xf numFmtId="0" fontId="16" fillId="0" borderId="27" xfId="4" applyFont="1" applyFill="1" applyBorder="1" applyAlignment="1">
      <alignment horizontal="distributed" vertical="center" shrinkToFit="1"/>
    </xf>
    <xf numFmtId="0" fontId="16" fillId="0" borderId="29" xfId="4" applyFont="1" applyFill="1" applyBorder="1" applyAlignment="1">
      <alignment horizontal="distributed" vertical="center" indent="1"/>
    </xf>
    <xf numFmtId="178" fontId="16" fillId="0" borderId="27" xfId="4" applyNumberFormat="1" applyFont="1" applyFill="1" applyBorder="1" applyAlignment="1">
      <alignment horizontal="right" vertical="center" shrinkToFit="1"/>
    </xf>
    <xf numFmtId="0" fontId="16" fillId="0" borderId="28" xfId="4" applyFont="1" applyFill="1" applyBorder="1" applyAlignment="1">
      <alignment vertical="center"/>
    </xf>
    <xf numFmtId="0" fontId="16" fillId="0" borderId="27" xfId="4" applyFont="1" applyFill="1" applyBorder="1" applyAlignment="1">
      <alignment horizontal="distributed" vertical="center" indent="1"/>
    </xf>
    <xf numFmtId="0" fontId="16" fillId="0" borderId="27" xfId="4" applyFont="1" applyFill="1" applyBorder="1" applyAlignment="1">
      <alignment horizontal="center" vertical="center" shrinkToFit="1"/>
    </xf>
    <xf numFmtId="0" fontId="16" fillId="0" borderId="27" xfId="4" applyFont="1" applyFill="1" applyBorder="1" applyAlignment="1">
      <alignment horizontal="distributed" vertical="center"/>
    </xf>
    <xf numFmtId="178" fontId="16" fillId="0" borderId="27" xfId="4" applyNumberFormat="1" applyFont="1" applyFill="1" applyBorder="1" applyAlignment="1">
      <alignment horizontal="right" vertical="center"/>
    </xf>
    <xf numFmtId="0" fontId="16" fillId="0" borderId="29" xfId="4" applyFont="1" applyFill="1" applyBorder="1" applyAlignment="1">
      <alignment vertical="center" wrapText="1"/>
    </xf>
    <xf numFmtId="0" fontId="16" fillId="0" borderId="51" xfId="4" applyFont="1" applyFill="1" applyBorder="1" applyAlignment="1">
      <alignment vertical="center"/>
    </xf>
    <xf numFmtId="0" fontId="17" fillId="0" borderId="52" xfId="4" applyFont="1" applyFill="1" applyBorder="1" applyAlignment="1">
      <alignment horizontal="distributed" vertical="center" indent="1"/>
    </xf>
    <xf numFmtId="178" fontId="17" fillId="0" borderId="44" xfId="4" applyNumberFormat="1" applyFont="1" applyFill="1" applyBorder="1" applyAlignment="1">
      <alignment horizontal="right" vertical="center" shrinkToFit="1"/>
    </xf>
    <xf numFmtId="0" fontId="17" fillId="0" borderId="44" xfId="4" applyFont="1" applyFill="1" applyBorder="1" applyAlignment="1">
      <alignment horizontal="distributed" vertical="center" indent="1"/>
    </xf>
    <xf numFmtId="0" fontId="17" fillId="0" borderId="44" xfId="4" applyFont="1" applyFill="1" applyBorder="1" applyAlignment="1">
      <alignment vertical="center"/>
    </xf>
    <xf numFmtId="0" fontId="17" fillId="0" borderId="44" xfId="4" applyFont="1" applyFill="1" applyBorder="1" applyAlignment="1">
      <alignment horizontal="center" vertical="center" shrinkToFit="1"/>
    </xf>
    <xf numFmtId="0" fontId="17" fillId="0" borderId="44" xfId="4" applyFont="1" applyFill="1" applyBorder="1" applyAlignment="1">
      <alignment horizontal="distributed" vertical="center"/>
    </xf>
    <xf numFmtId="178" fontId="17" fillId="0" borderId="44" xfId="4" applyNumberFormat="1" applyFont="1" applyFill="1" applyBorder="1" applyAlignment="1">
      <alignment horizontal="right" vertical="center"/>
    </xf>
    <xf numFmtId="0" fontId="17" fillId="0" borderId="52" xfId="4" applyFont="1" applyFill="1" applyBorder="1" applyAlignment="1">
      <alignment vertical="center" wrapText="1"/>
    </xf>
    <xf numFmtId="0" fontId="17" fillId="0" borderId="2" xfId="4" applyFont="1" applyFill="1" applyBorder="1" applyAlignment="1">
      <alignment vertical="center"/>
    </xf>
    <xf numFmtId="0" fontId="17" fillId="0" borderId="0" xfId="4" applyFont="1" applyFill="1" applyBorder="1" applyAlignment="1">
      <alignment vertical="center"/>
    </xf>
    <xf numFmtId="0" fontId="16" fillId="0" borderId="53" xfId="4" applyFont="1" applyFill="1" applyBorder="1" applyAlignment="1">
      <alignment horizontal="center" vertical="center"/>
    </xf>
    <xf numFmtId="0" fontId="16" fillId="0" borderId="54" xfId="4" applyFont="1" applyFill="1" applyBorder="1" applyAlignment="1">
      <alignment horizontal="center" vertical="center"/>
    </xf>
    <xf numFmtId="0" fontId="16" fillId="0" borderId="54" xfId="4" applyFont="1" applyFill="1" applyBorder="1" applyAlignment="1">
      <alignment vertical="center"/>
    </xf>
    <xf numFmtId="0" fontId="16" fillId="0" borderId="54" xfId="4" applyFont="1" applyFill="1" applyBorder="1" applyAlignment="1">
      <alignment horizontal="distributed" vertical="center" shrinkToFit="1"/>
    </xf>
    <xf numFmtId="0" fontId="16" fillId="0" borderId="54" xfId="4" applyFont="1" applyFill="1" applyBorder="1" applyAlignment="1">
      <alignment horizontal="distributed" vertical="center" indent="1"/>
    </xf>
    <xf numFmtId="178" fontId="16" fillId="0" borderId="54" xfId="4" applyNumberFormat="1" applyFont="1" applyFill="1" applyBorder="1" applyAlignment="1">
      <alignment horizontal="right" vertical="center" shrinkToFit="1"/>
    </xf>
    <xf numFmtId="0" fontId="16" fillId="0" borderId="54" xfId="4" applyFont="1" applyFill="1" applyBorder="1" applyAlignment="1">
      <alignment horizontal="center" vertical="center" shrinkToFit="1"/>
    </xf>
    <xf numFmtId="0" fontId="16" fillId="0" borderId="54" xfId="4" applyFont="1" applyFill="1" applyBorder="1" applyAlignment="1">
      <alignment horizontal="distributed" vertical="center"/>
    </xf>
    <xf numFmtId="178" fontId="16" fillId="0" borderId="54" xfId="4" applyNumberFormat="1" applyFont="1" applyFill="1" applyBorder="1" applyAlignment="1">
      <alignment horizontal="right" vertical="center"/>
    </xf>
    <xf numFmtId="0" fontId="16" fillId="0" borderId="54" xfId="4" applyFont="1" applyFill="1" applyBorder="1" applyAlignment="1">
      <alignment vertical="center" wrapText="1"/>
    </xf>
    <xf numFmtId="0" fontId="16" fillId="0" borderId="0" xfId="4" applyFont="1" applyFill="1" applyBorder="1" applyAlignment="1">
      <alignment vertical="center" wrapText="1"/>
    </xf>
    <xf numFmtId="0" fontId="16" fillId="0" borderId="0" xfId="4" applyFont="1" applyFill="1" applyBorder="1" applyAlignment="1">
      <alignment horizontal="distributed" vertical="center" indent="4"/>
    </xf>
    <xf numFmtId="0" fontId="2" fillId="0" borderId="0" xfId="4" applyFont="1" applyFill="1" applyBorder="1" applyAlignment="1">
      <alignment horizontal="left" vertical="center" indent="4"/>
    </xf>
    <xf numFmtId="0" fontId="14" fillId="0" borderId="1" xfId="4" applyFont="1" applyFill="1" applyBorder="1" applyAlignment="1">
      <alignment horizontal="center" vertical="center"/>
    </xf>
    <xf numFmtId="0" fontId="14" fillId="0" borderId="0" xfId="4" applyFont="1" applyFill="1" applyBorder="1" applyAlignment="1">
      <alignment horizontal="center" vertical="center"/>
    </xf>
    <xf numFmtId="0" fontId="14" fillId="0" borderId="0" xfId="4" applyFont="1" applyFill="1" applyBorder="1" applyAlignment="1">
      <alignment horizontal="distributed" vertical="center"/>
    </xf>
    <xf numFmtId="0" fontId="14" fillId="0" borderId="11" xfId="4" applyFont="1" applyFill="1" applyBorder="1" applyAlignment="1">
      <alignment horizontal="distributed" vertical="center" indent="1"/>
    </xf>
    <xf numFmtId="178" fontId="14" fillId="0" borderId="10" xfId="4" applyNumberFormat="1" applyFont="1" applyFill="1" applyBorder="1" applyAlignment="1">
      <alignment horizontal="right" vertical="center" shrinkToFit="1"/>
    </xf>
    <xf numFmtId="0" fontId="14" fillId="0" borderId="11" xfId="4" applyFont="1" applyFill="1" applyBorder="1" applyAlignment="1">
      <alignment horizontal="distributed" vertical="center"/>
    </xf>
    <xf numFmtId="0" fontId="14" fillId="0" borderId="11" xfId="4" applyFont="1" applyFill="1" applyBorder="1" applyAlignment="1">
      <alignment horizontal="center" vertical="center" shrinkToFit="1"/>
    </xf>
    <xf numFmtId="0" fontId="14" fillId="0" borderId="0" xfId="4" applyFont="1" applyFill="1" applyBorder="1" applyAlignment="1">
      <alignment horizontal="center" vertical="center" shrinkToFit="1"/>
    </xf>
    <xf numFmtId="0" fontId="14" fillId="0" borderId="10" xfId="4" applyFont="1" applyFill="1" applyBorder="1" applyAlignment="1">
      <alignment horizontal="distributed" vertical="center"/>
    </xf>
    <xf numFmtId="0" fontId="14" fillId="0" borderId="0" xfId="4" applyFont="1" applyFill="1" applyBorder="1" applyAlignment="1">
      <alignment horizontal="distributed" vertical="center" indent="4"/>
    </xf>
    <xf numFmtId="0" fontId="14" fillId="0" borderId="0" xfId="4" applyFont="1" applyFill="1" applyBorder="1" applyAlignment="1">
      <alignment horizontal="distributed" vertical="center" wrapText="1"/>
    </xf>
    <xf numFmtId="178" fontId="14" fillId="0" borderId="0" xfId="4" applyNumberFormat="1" applyFont="1" applyFill="1" applyBorder="1" applyAlignment="1">
      <alignment horizontal="right" vertical="center" shrinkToFit="1"/>
    </xf>
    <xf numFmtId="0" fontId="14" fillId="0" borderId="2" xfId="4" applyFont="1" applyFill="1" applyBorder="1" applyAlignment="1">
      <alignment horizontal="distributed" vertical="center"/>
    </xf>
    <xf numFmtId="0" fontId="17" fillId="0" borderId="17" xfId="4" applyFont="1" applyFill="1" applyBorder="1" applyAlignment="1">
      <alignment horizontal="distributed" vertical="center"/>
    </xf>
    <xf numFmtId="178" fontId="17" fillId="0" borderId="25" xfId="4" applyNumberFormat="1" applyFont="1" applyFill="1" applyBorder="1" applyAlignment="1">
      <alignment horizontal="right" vertical="center" shrinkToFit="1"/>
    </xf>
    <xf numFmtId="0" fontId="16" fillId="0" borderId="16" xfId="4" applyFont="1" applyFill="1" applyBorder="1" applyAlignment="1">
      <alignment horizontal="center" vertical="center" shrinkToFit="1"/>
    </xf>
    <xf numFmtId="0" fontId="16" fillId="0" borderId="25" xfId="4" applyFont="1" applyFill="1" applyBorder="1" applyAlignment="1">
      <alignment horizontal="distributed" vertical="center"/>
    </xf>
    <xf numFmtId="178" fontId="16" fillId="0" borderId="25" xfId="4" applyNumberFormat="1" applyFont="1" applyFill="1" applyBorder="1" applyAlignment="1">
      <alignment horizontal="right" vertical="center" shrinkToFit="1"/>
    </xf>
    <xf numFmtId="0" fontId="16" fillId="0" borderId="17" xfId="4" applyFont="1" applyFill="1" applyBorder="1" applyAlignment="1">
      <alignment horizontal="distributed" vertical="center" indent="4"/>
    </xf>
    <xf numFmtId="0" fontId="16" fillId="0" borderId="17" xfId="4" applyFont="1" applyFill="1" applyBorder="1" applyAlignment="1">
      <alignment vertical="center" wrapText="1"/>
    </xf>
    <xf numFmtId="0" fontId="16" fillId="0" borderId="18" xfId="4" applyFont="1" applyFill="1" applyBorder="1" applyAlignment="1">
      <alignment horizontal="distributed" vertical="center"/>
    </xf>
    <xf numFmtId="178" fontId="17" fillId="0" borderId="14" xfId="4" applyNumberFormat="1" applyFont="1" applyFill="1" applyBorder="1" applyAlignment="1">
      <alignment horizontal="right" vertical="center" shrinkToFit="1"/>
    </xf>
    <xf numFmtId="0" fontId="16" fillId="0" borderId="12" xfId="4" applyFont="1" applyFill="1" applyBorder="1" applyAlignment="1">
      <alignment horizontal="center" vertical="center" shrinkToFit="1"/>
    </xf>
    <xf numFmtId="0" fontId="16" fillId="0" borderId="14" xfId="4" applyFont="1" applyFill="1" applyBorder="1" applyAlignment="1">
      <alignment horizontal="distributed" vertical="center"/>
    </xf>
    <xf numFmtId="178" fontId="16" fillId="0" borderId="14" xfId="4" applyNumberFormat="1" applyFont="1" applyFill="1" applyBorder="1" applyAlignment="1">
      <alignment horizontal="right" vertical="center" shrinkToFit="1"/>
    </xf>
    <xf numFmtId="0" fontId="16" fillId="0" borderId="13" xfId="4" applyFont="1" applyFill="1" applyBorder="1" applyAlignment="1">
      <alignment horizontal="distributed" vertical="center" indent="4"/>
    </xf>
    <xf numFmtId="0" fontId="16" fillId="0" borderId="13" xfId="4" applyFont="1" applyFill="1" applyBorder="1" applyAlignment="1">
      <alignment vertical="center" wrapText="1"/>
    </xf>
    <xf numFmtId="0" fontId="16" fillId="0" borderId="57" xfId="4" applyFont="1" applyFill="1" applyBorder="1" applyAlignment="1">
      <alignment horizontal="center" vertical="center"/>
    </xf>
    <xf numFmtId="178" fontId="16" fillId="0" borderId="10" xfId="4" applyNumberFormat="1" applyFont="1" applyFill="1" applyBorder="1" applyAlignment="1">
      <alignment horizontal="right" vertical="center" shrinkToFit="1"/>
    </xf>
    <xf numFmtId="0" fontId="16" fillId="0" borderId="11" xfId="4" applyFont="1" applyFill="1" applyBorder="1" applyAlignment="1">
      <alignment horizontal="distributed" vertical="center"/>
    </xf>
    <xf numFmtId="0" fontId="16" fillId="0" borderId="11" xfId="4" applyFont="1" applyFill="1" applyBorder="1" applyAlignment="1">
      <alignment horizontal="center" vertical="center" shrinkToFit="1"/>
    </xf>
    <xf numFmtId="0" fontId="16" fillId="0" borderId="10" xfId="4" applyFont="1" applyFill="1" applyBorder="1" applyAlignment="1">
      <alignment horizontal="distributed" vertical="center"/>
    </xf>
    <xf numFmtId="0" fontId="16" fillId="0" borderId="58" xfId="4" applyFont="1" applyFill="1" applyBorder="1" applyAlignment="1">
      <alignment horizontal="center" vertical="center"/>
    </xf>
    <xf numFmtId="0" fontId="16" fillId="0" borderId="59" xfId="4" applyFont="1" applyFill="1" applyBorder="1" applyAlignment="1">
      <alignment horizontal="center" vertical="center"/>
    </xf>
    <xf numFmtId="178" fontId="16" fillId="0" borderId="50" xfId="4" applyNumberFormat="1" applyFont="1" applyFill="1" applyBorder="1" applyAlignment="1">
      <alignment horizontal="right" vertical="center" shrinkToFit="1"/>
    </xf>
    <xf numFmtId="0" fontId="16" fillId="0" borderId="49" xfId="4" applyFont="1" applyFill="1" applyBorder="1" applyAlignment="1">
      <alignment horizontal="distributed" vertical="center"/>
    </xf>
    <xf numFmtId="0" fontId="16" fillId="0" borderId="49" xfId="4" applyFont="1" applyFill="1" applyBorder="1" applyAlignment="1">
      <alignment horizontal="center" vertical="center" shrinkToFit="1"/>
    </xf>
    <xf numFmtId="0" fontId="16" fillId="0" borderId="50" xfId="4" applyFont="1" applyFill="1" applyBorder="1" applyAlignment="1">
      <alignment horizontal="distributed" vertical="center"/>
    </xf>
    <xf numFmtId="0" fontId="16" fillId="0" borderId="4" xfId="4" applyFont="1" applyFill="1" applyBorder="1" applyAlignment="1">
      <alignment horizontal="distributed" vertical="center" indent="4"/>
    </xf>
    <xf numFmtId="0" fontId="16" fillId="0" borderId="4" xfId="4" applyFont="1" applyFill="1" applyBorder="1" applyAlignment="1">
      <alignment vertical="center" wrapText="1"/>
    </xf>
    <xf numFmtId="0" fontId="14" fillId="0" borderId="57" xfId="4" applyFont="1" applyFill="1" applyBorder="1" applyAlignment="1">
      <alignment horizontal="center" vertical="center"/>
    </xf>
    <xf numFmtId="0" fontId="14" fillId="0" borderId="0" xfId="4" applyFont="1" applyFill="1" applyBorder="1" applyAlignment="1">
      <alignment vertical="center"/>
    </xf>
    <xf numFmtId="0" fontId="14" fillId="0" borderId="0" xfId="4" applyFont="1" applyFill="1" applyBorder="1" applyAlignment="1">
      <alignment vertical="center" wrapText="1"/>
    </xf>
    <xf numFmtId="0" fontId="14" fillId="0" borderId="2" xfId="4" applyFont="1" applyFill="1" applyBorder="1" applyAlignment="1">
      <alignment vertical="center"/>
    </xf>
    <xf numFmtId="0" fontId="16" fillId="0" borderId="61" xfId="4" applyFont="1" applyFill="1" applyBorder="1" applyAlignment="1">
      <alignment horizontal="center" vertical="center"/>
    </xf>
    <xf numFmtId="0" fontId="16" fillId="0" borderId="16" xfId="4" applyFont="1" applyFill="1" applyBorder="1" applyAlignment="1">
      <alignment horizontal="distributed" vertical="center"/>
    </xf>
    <xf numFmtId="178" fontId="16" fillId="0" borderId="28" xfId="4" applyNumberFormat="1" applyFont="1" applyFill="1" applyBorder="1" applyAlignment="1">
      <alignment horizontal="right" vertical="center" shrinkToFit="1"/>
    </xf>
    <xf numFmtId="0" fontId="16" fillId="0" borderId="29" xfId="4" applyFont="1" applyFill="1" applyBorder="1" applyAlignment="1">
      <alignment horizontal="distributed" vertical="center"/>
    </xf>
    <xf numFmtId="0" fontId="16" fillId="0" borderId="29" xfId="4" applyFont="1" applyFill="1" applyBorder="1" applyAlignment="1">
      <alignment horizontal="center" vertical="center" shrinkToFit="1"/>
    </xf>
    <xf numFmtId="0" fontId="16" fillId="0" borderId="28" xfId="4" applyFont="1" applyFill="1" applyBorder="1" applyAlignment="1">
      <alignment horizontal="distributed" vertical="center"/>
    </xf>
    <xf numFmtId="0" fontId="16" fillId="0" borderId="27" xfId="4" applyFont="1" applyFill="1" applyBorder="1" applyAlignment="1">
      <alignment horizontal="distributed" vertical="center" indent="4"/>
    </xf>
    <xf numFmtId="0" fontId="16" fillId="0" borderId="27" xfId="4" applyFont="1" applyFill="1" applyBorder="1" applyAlignment="1">
      <alignment vertical="center" wrapText="1"/>
    </xf>
    <xf numFmtId="0" fontId="17" fillId="0" borderId="3" xfId="4" applyFont="1" applyFill="1" applyBorder="1" applyAlignment="1">
      <alignment horizontal="center" vertical="center"/>
    </xf>
    <xf numFmtId="0" fontId="17" fillId="0" borderId="62" xfId="4" applyFont="1" applyFill="1" applyBorder="1" applyAlignment="1">
      <alignment horizontal="distributed" vertical="center"/>
    </xf>
    <xf numFmtId="0" fontId="17" fillId="0" borderId="54" xfId="4" applyFont="1" applyFill="1" applyBorder="1" applyAlignment="1">
      <alignment vertical="center"/>
    </xf>
    <xf numFmtId="0" fontId="17" fillId="0" borderId="62" xfId="4" applyFont="1" applyFill="1" applyBorder="1" applyAlignment="1">
      <alignment horizontal="distributed" vertical="center" indent="1"/>
    </xf>
    <xf numFmtId="178" fontId="17" fillId="0" borderId="63" xfId="4" applyNumberFormat="1" applyFont="1" applyFill="1" applyBorder="1" applyAlignment="1">
      <alignment horizontal="right" vertical="center" shrinkToFit="1"/>
    </xf>
    <xf numFmtId="0" fontId="16" fillId="0" borderId="62" xfId="4" applyFont="1" applyFill="1" applyBorder="1" applyAlignment="1">
      <alignment horizontal="center" vertical="center" shrinkToFit="1"/>
    </xf>
    <xf numFmtId="0" fontId="16" fillId="0" borderId="63" xfId="4" applyFont="1" applyFill="1" applyBorder="1" applyAlignment="1">
      <alignment horizontal="distributed" vertical="center"/>
    </xf>
    <xf numFmtId="0" fontId="16" fillId="0" borderId="62" xfId="4" applyFont="1" applyFill="1" applyBorder="1" applyAlignment="1">
      <alignment horizontal="distributed" vertical="center" indent="1"/>
    </xf>
    <xf numFmtId="178" fontId="16" fillId="0" borderId="63" xfId="4" applyNumberFormat="1" applyFont="1" applyFill="1" applyBorder="1" applyAlignment="1">
      <alignment horizontal="right" vertical="center" shrinkToFit="1"/>
    </xf>
    <xf numFmtId="0" fontId="16" fillId="0" borderId="54" xfId="4" applyFont="1" applyFill="1" applyBorder="1" applyAlignment="1">
      <alignment horizontal="distributed" vertical="center" indent="4"/>
    </xf>
    <xf numFmtId="0" fontId="16" fillId="0" borderId="64" xfId="4" applyFont="1" applyFill="1" applyBorder="1" applyAlignment="1">
      <alignment vertical="center"/>
    </xf>
    <xf numFmtId="178" fontId="16" fillId="0" borderId="22" xfId="4" applyNumberFormat="1" applyFont="1" applyFill="1" applyBorder="1" applyAlignment="1">
      <alignment horizontal="right" vertical="center" shrinkToFit="1"/>
    </xf>
    <xf numFmtId="0" fontId="16" fillId="0" borderId="15" xfId="4" applyFont="1" applyFill="1" applyBorder="1" applyAlignment="1">
      <alignment horizontal="distributed" vertical="center"/>
    </xf>
    <xf numFmtId="0" fontId="16" fillId="0" borderId="7" xfId="4" applyFont="1" applyFill="1" applyBorder="1" applyAlignment="1">
      <alignment horizontal="distributed" vertical="center" indent="4"/>
    </xf>
    <xf numFmtId="0" fontId="16" fillId="0" borderId="7" xfId="4" applyFont="1" applyFill="1" applyBorder="1" applyAlignment="1">
      <alignment vertical="center" wrapText="1"/>
    </xf>
    <xf numFmtId="178" fontId="17" fillId="0" borderId="45" xfId="4" applyNumberFormat="1" applyFont="1" applyFill="1" applyBorder="1" applyAlignment="1">
      <alignment horizontal="right" vertical="center" shrinkToFit="1"/>
    </xf>
    <xf numFmtId="0" fontId="17" fillId="0" borderId="52" xfId="4" applyFont="1" applyFill="1" applyBorder="1" applyAlignment="1">
      <alignment horizontal="distributed" vertical="center"/>
    </xf>
    <xf numFmtId="0" fontId="17" fillId="0" borderId="52" xfId="4" applyFont="1" applyFill="1" applyBorder="1" applyAlignment="1">
      <alignment horizontal="center" vertical="center" shrinkToFit="1"/>
    </xf>
    <xf numFmtId="0" fontId="17" fillId="0" borderId="45" xfId="4" applyFont="1" applyFill="1" applyBorder="1" applyAlignment="1">
      <alignment horizontal="distributed" vertical="center"/>
    </xf>
    <xf numFmtId="0" fontId="17" fillId="0" borderId="44" xfId="4" applyFont="1" applyFill="1" applyBorder="1" applyAlignment="1">
      <alignment horizontal="distributed" vertical="center" indent="4"/>
    </xf>
    <xf numFmtId="0" fontId="17" fillId="0" borderId="44" xfId="4" applyFont="1" applyFill="1" applyBorder="1" applyAlignment="1">
      <alignment vertical="center" wrapText="1"/>
    </xf>
    <xf numFmtId="0" fontId="17" fillId="0" borderId="65" xfId="4" applyFont="1" applyFill="1" applyBorder="1" applyAlignment="1">
      <alignment vertical="center"/>
    </xf>
    <xf numFmtId="0" fontId="16" fillId="0" borderId="6" xfId="4" applyFont="1" applyFill="1" applyBorder="1" applyAlignment="1">
      <alignment horizontal="center" vertical="center"/>
    </xf>
    <xf numFmtId="0" fontId="16" fillId="0" borderId="7" xfId="4" applyFont="1" applyFill="1" applyBorder="1" applyAlignment="1">
      <alignment horizontal="center" vertical="center"/>
    </xf>
    <xf numFmtId="0" fontId="16" fillId="0" borderId="66" xfId="4" applyFont="1" applyFill="1" applyBorder="1" applyAlignment="1">
      <alignment horizontal="center" vertical="center"/>
    </xf>
    <xf numFmtId="0" fontId="16" fillId="0" borderId="67" xfId="4" applyFont="1" applyFill="1" applyBorder="1" applyAlignment="1">
      <alignment horizontal="center" vertical="center"/>
    </xf>
    <xf numFmtId="0" fontId="16" fillId="0" borderId="67" xfId="4" applyFont="1" applyFill="1" applyBorder="1" applyAlignment="1">
      <alignment vertical="center"/>
    </xf>
    <xf numFmtId="0" fontId="16" fillId="0" borderId="67" xfId="4" applyFont="1" applyFill="1" applyBorder="1" applyAlignment="1">
      <alignment horizontal="distributed" vertical="center"/>
    </xf>
    <xf numFmtId="0" fontId="16" fillId="0" borderId="67" xfId="4" applyFont="1" applyFill="1" applyBorder="1" applyAlignment="1">
      <alignment horizontal="distributed" vertical="center" indent="1"/>
    </xf>
    <xf numFmtId="178" fontId="16" fillId="0" borderId="67" xfId="4" applyNumberFormat="1" applyFont="1" applyFill="1" applyBorder="1" applyAlignment="1">
      <alignment horizontal="right" vertical="center" shrinkToFit="1"/>
    </xf>
    <xf numFmtId="0" fontId="16" fillId="0" borderId="67" xfId="4" applyFont="1" applyFill="1" applyBorder="1" applyAlignment="1">
      <alignment horizontal="center" vertical="center" shrinkToFit="1"/>
    </xf>
    <xf numFmtId="0" fontId="16" fillId="0" borderId="67" xfId="4" applyFont="1" applyFill="1" applyBorder="1" applyAlignment="1">
      <alignment horizontal="distributed" vertical="center" indent="4"/>
    </xf>
    <xf numFmtId="0" fontId="16" fillId="0" borderId="67" xfId="4" applyFont="1" applyFill="1" applyBorder="1" applyAlignment="1">
      <alignment vertical="center" wrapText="1"/>
    </xf>
    <xf numFmtId="0" fontId="16" fillId="0" borderId="68" xfId="4" applyFont="1" applyFill="1" applyBorder="1" applyAlignment="1">
      <alignment vertical="center"/>
    </xf>
    <xf numFmtId="0" fontId="16" fillId="0" borderId="7" xfId="4" applyFont="1" applyFill="1" applyBorder="1" applyAlignment="1">
      <alignment horizontal="distributed" vertical="center" wrapText="1"/>
    </xf>
    <xf numFmtId="0" fontId="16" fillId="0" borderId="0" xfId="4" applyFont="1" applyFill="1" applyBorder="1" applyAlignment="1">
      <alignment horizontal="distributed" vertical="center" wrapText="1"/>
    </xf>
    <xf numFmtId="0" fontId="16" fillId="0" borderId="17" xfId="4" applyFont="1" applyFill="1" applyBorder="1" applyAlignment="1">
      <alignment horizontal="distributed" vertical="center" wrapText="1"/>
    </xf>
    <xf numFmtId="0" fontId="18" fillId="0" borderId="0" xfId="4" applyFont="1" applyFill="1" applyBorder="1" applyAlignment="1">
      <alignment horizontal="distributed" vertical="center"/>
    </xf>
    <xf numFmtId="0" fontId="16" fillId="0" borderId="15" xfId="4" applyFont="1" applyFill="1" applyBorder="1" applyAlignment="1">
      <alignment horizontal="center" vertical="center" shrinkToFit="1"/>
    </xf>
    <xf numFmtId="0" fontId="16" fillId="0" borderId="22" xfId="4" applyFont="1" applyFill="1" applyBorder="1" applyAlignment="1">
      <alignment horizontal="distributed" vertical="center"/>
    </xf>
    <xf numFmtId="176" fontId="5" fillId="0" borderId="10" xfId="1" applyNumberFormat="1" applyFont="1" applyFill="1" applyBorder="1" applyAlignment="1" applyProtection="1">
      <alignment horizontal="right" vertical="center"/>
    </xf>
    <xf numFmtId="0" fontId="19" fillId="0" borderId="0" xfId="3" applyFont="1" applyFill="1">
      <alignment vertical="center"/>
    </xf>
    <xf numFmtId="0" fontId="19" fillId="0" borderId="0" xfId="3" applyFont="1" applyFill="1" applyAlignment="1">
      <alignment horizontal="right" vertical="center"/>
    </xf>
    <xf numFmtId="0" fontId="19" fillId="0" borderId="0" xfId="3" applyFont="1" applyFill="1" applyAlignment="1">
      <alignment vertical="center"/>
    </xf>
    <xf numFmtId="0" fontId="19" fillId="0" borderId="1" xfId="3" applyFont="1" applyFill="1" applyBorder="1">
      <alignment vertical="center"/>
    </xf>
    <xf numFmtId="0" fontId="19" fillId="0" borderId="0" xfId="3" applyFont="1" applyFill="1" applyBorder="1">
      <alignment vertical="center"/>
    </xf>
    <xf numFmtId="0" fontId="19" fillId="0" borderId="2" xfId="3" applyFont="1" applyFill="1" applyBorder="1">
      <alignment vertical="center"/>
    </xf>
    <xf numFmtId="0" fontId="19" fillId="0" borderId="3" xfId="3" applyFont="1" applyFill="1" applyBorder="1">
      <alignment vertical="center"/>
    </xf>
    <xf numFmtId="0" fontId="19" fillId="0" borderId="4" xfId="3" applyFont="1" applyFill="1" applyBorder="1">
      <alignment vertical="center"/>
    </xf>
    <xf numFmtId="0" fontId="19" fillId="0" borderId="5" xfId="3" applyFont="1" applyFill="1" applyBorder="1">
      <alignment vertical="center"/>
    </xf>
    <xf numFmtId="0" fontId="2" fillId="0" borderId="0" xfId="0" applyFont="1" applyFill="1" applyBorder="1" applyAlignment="1" applyProtection="1">
      <alignment vertical="center"/>
    </xf>
    <xf numFmtId="0" fontId="5" fillId="0" borderId="9" xfId="0" applyFont="1" applyFill="1" applyBorder="1" applyAlignment="1" applyProtection="1">
      <alignment horizontal="center" vertical="center"/>
    </xf>
    <xf numFmtId="176" fontId="9" fillId="0" borderId="6" xfId="0" applyNumberFormat="1" applyFont="1" applyFill="1" applyBorder="1" applyAlignment="1" applyProtection="1">
      <alignment horizontal="center" vertical="center"/>
    </xf>
    <xf numFmtId="176" fontId="9" fillId="0" borderId="7" xfId="0" applyNumberFormat="1" applyFont="1" applyFill="1" applyBorder="1" applyAlignment="1" applyProtection="1">
      <alignment horizontal="center" vertical="center"/>
    </xf>
    <xf numFmtId="176" fontId="9" fillId="0" borderId="15" xfId="0" applyNumberFormat="1" applyFont="1" applyFill="1" applyBorder="1" applyAlignment="1" applyProtection="1">
      <alignment horizontal="center" vertical="center"/>
    </xf>
    <xf numFmtId="176" fontId="5" fillId="0" borderId="1"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vertical="center"/>
    </xf>
    <xf numFmtId="176" fontId="5" fillId="0" borderId="10" xfId="0" applyNumberFormat="1" applyFont="1" applyFill="1" applyBorder="1" applyAlignment="1" applyProtection="1">
      <alignment vertical="center" wrapText="1"/>
    </xf>
    <xf numFmtId="176" fontId="5" fillId="0" borderId="11" xfId="0" applyNumberFormat="1" applyFont="1" applyFill="1" applyBorder="1" applyAlignment="1" applyProtection="1">
      <alignment horizontal="right" vertical="center" wrapText="1"/>
    </xf>
    <xf numFmtId="176" fontId="5" fillId="0" borderId="10" xfId="0" applyNumberFormat="1" applyFont="1" applyFill="1" applyBorder="1" applyAlignment="1" applyProtection="1">
      <alignment horizontal="right" vertical="center"/>
    </xf>
    <xf numFmtId="177" fontId="5" fillId="0" borderId="11" xfId="0" applyNumberFormat="1" applyFont="1" applyFill="1" applyBorder="1" applyAlignment="1">
      <alignment horizontal="right" vertical="center"/>
    </xf>
    <xf numFmtId="176" fontId="5" fillId="0" borderId="2" xfId="0" applyNumberFormat="1" applyFont="1" applyFill="1" applyBorder="1" applyAlignment="1" applyProtection="1">
      <alignment horizontal="right" vertical="center"/>
    </xf>
    <xf numFmtId="176" fontId="6" fillId="0" borderId="1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right"/>
    </xf>
    <xf numFmtId="176" fontId="6" fillId="0" borderId="10" xfId="0" applyNumberFormat="1" applyFont="1" applyFill="1" applyBorder="1" applyAlignment="1" applyProtection="1">
      <alignment horizontal="right"/>
    </xf>
    <xf numFmtId="176" fontId="6" fillId="0" borderId="2" xfId="0" applyNumberFormat="1" applyFont="1" applyFill="1" applyBorder="1" applyAlignment="1" applyProtection="1">
      <alignment horizontal="right"/>
    </xf>
    <xf numFmtId="176" fontId="5" fillId="0" borderId="10" xfId="0" applyNumberFormat="1" applyFont="1" applyFill="1" applyBorder="1" applyAlignment="1" applyProtection="1">
      <alignment horizontal="center" vertical="center"/>
    </xf>
    <xf numFmtId="176" fontId="5" fillId="0" borderId="12" xfId="0" applyNumberFormat="1" applyFont="1" applyFill="1" applyBorder="1" applyAlignment="1" applyProtection="1">
      <alignment horizontal="right" vertical="center"/>
    </xf>
    <xf numFmtId="176" fontId="7" fillId="0" borderId="13" xfId="0" applyNumberFormat="1" applyFont="1" applyFill="1" applyBorder="1" applyAlignment="1" applyProtection="1">
      <alignment horizontal="right" vertical="center"/>
    </xf>
    <xf numFmtId="176" fontId="5" fillId="0" borderId="14" xfId="0" applyNumberFormat="1" applyFont="1" applyFill="1" applyBorder="1" applyAlignment="1" applyProtection="1">
      <alignment horizontal="right" vertical="center"/>
    </xf>
    <xf numFmtId="177" fontId="7" fillId="0" borderId="16" xfId="0" applyNumberFormat="1" applyFont="1" applyFill="1" applyBorder="1" applyAlignment="1">
      <alignment horizontal="right" vertical="center"/>
    </xf>
    <xf numFmtId="176" fontId="8" fillId="0" borderId="18" xfId="0" applyNumberFormat="1" applyFont="1" applyFill="1" applyBorder="1" applyAlignment="1" applyProtection="1">
      <alignment horizontal="right" vertical="center"/>
    </xf>
    <xf numFmtId="0" fontId="20" fillId="0" borderId="0" xfId="0" applyFont="1" applyFill="1" applyBorder="1" applyAlignment="1" applyProtection="1"/>
    <xf numFmtId="0" fontId="21" fillId="0" borderId="0" xfId="0" applyFont="1" applyFill="1" applyBorder="1" applyAlignment="1" applyProtection="1"/>
    <xf numFmtId="0" fontId="20" fillId="0" borderId="6" xfId="0" applyFont="1" applyFill="1" applyBorder="1" applyAlignment="1" applyProtection="1"/>
    <xf numFmtId="0" fontId="20" fillId="0" borderId="7" xfId="0" applyFont="1" applyFill="1" applyBorder="1" applyAlignment="1" applyProtection="1"/>
    <xf numFmtId="0" fontId="20" fillId="0" borderId="8" xfId="0" applyFont="1" applyFill="1" applyBorder="1" applyAlignment="1" applyProtection="1"/>
    <xf numFmtId="0" fontId="20" fillId="0" borderId="1" xfId="0" applyFont="1" applyFill="1" applyBorder="1" applyAlignment="1" applyProtection="1"/>
    <xf numFmtId="0" fontId="20" fillId="0" borderId="2" xfId="0" applyFont="1" applyFill="1" applyBorder="1" applyAlignment="1" applyProtection="1"/>
    <xf numFmtId="0" fontId="20" fillId="0" borderId="3" xfId="0" applyFont="1" applyFill="1" applyBorder="1" applyAlignment="1" applyProtection="1"/>
    <xf numFmtId="0" fontId="20" fillId="0" borderId="4" xfId="0" applyFont="1" applyFill="1" applyBorder="1" applyAlignment="1" applyProtection="1"/>
    <xf numFmtId="0" fontId="20" fillId="0" borderId="5" xfId="0" applyFont="1" applyFill="1" applyBorder="1" applyAlignment="1" applyProtection="1"/>
    <xf numFmtId="179" fontId="5" fillId="0" borderId="0" xfId="0" applyNumberFormat="1" applyFont="1" applyFill="1" applyBorder="1" applyAlignment="1" applyProtection="1">
      <alignment horizontal="right" vertical="center"/>
    </xf>
    <xf numFmtId="179" fontId="7" fillId="0" borderId="17" xfId="0" applyNumberFormat="1" applyFont="1" applyFill="1" applyBorder="1" applyAlignment="1" applyProtection="1">
      <alignment horizontal="right" vertical="center"/>
    </xf>
    <xf numFmtId="179" fontId="5" fillId="0" borderId="2" xfId="1" applyNumberFormat="1" applyFont="1" applyFill="1" applyBorder="1" applyAlignment="1" applyProtection="1">
      <alignment horizontal="right" vertical="center"/>
    </xf>
    <xf numFmtId="0" fontId="5" fillId="0" borderId="15" xfId="0" applyFont="1" applyFill="1" applyBorder="1" applyAlignment="1">
      <alignment horizontal="right" vertical="center"/>
    </xf>
    <xf numFmtId="0" fontId="5" fillId="0" borderId="7" xfId="0" applyFont="1" applyFill="1" applyBorder="1" applyAlignment="1">
      <alignment horizontal="right" vertical="center"/>
    </xf>
    <xf numFmtId="0" fontId="5" fillId="0" borderId="8" xfId="0" applyFont="1" applyFill="1" applyBorder="1" applyAlignment="1">
      <alignment horizontal="right" vertical="center"/>
    </xf>
    <xf numFmtId="0" fontId="20" fillId="0" borderId="11" xfId="0" applyFont="1" applyFill="1" applyBorder="1">
      <alignment vertical="center"/>
    </xf>
    <xf numFmtId="0" fontId="20" fillId="0" borderId="0" xfId="0" applyFont="1" applyFill="1" applyBorder="1">
      <alignment vertical="center"/>
    </xf>
    <xf numFmtId="0" fontId="20" fillId="0" borderId="2" xfId="0" applyFont="1" applyFill="1" applyBorder="1">
      <alignment vertical="center"/>
    </xf>
    <xf numFmtId="181" fontId="5" fillId="0" borderId="17" xfId="0" applyNumberFormat="1" applyFont="1" applyFill="1" applyBorder="1" applyAlignment="1">
      <alignment vertical="center" shrinkToFit="1"/>
    </xf>
    <xf numFmtId="181" fontId="5" fillId="0" borderId="25" xfId="0" applyNumberFormat="1" applyFont="1" applyFill="1" applyBorder="1" applyAlignment="1">
      <alignment vertical="center" shrinkToFit="1"/>
    </xf>
    <xf numFmtId="0" fontId="20" fillId="0" borderId="16" xfId="0" applyFont="1" applyFill="1" applyBorder="1">
      <alignment vertical="center"/>
    </xf>
    <xf numFmtId="180" fontId="5" fillId="0" borderId="7" xfId="0" applyNumberFormat="1" applyFont="1" applyFill="1" applyBorder="1" applyAlignment="1">
      <alignment horizontal="right" vertical="center"/>
    </xf>
    <xf numFmtId="180" fontId="5" fillId="0" borderId="22" xfId="0" applyNumberFormat="1" applyFont="1" applyFill="1" applyBorder="1" applyAlignment="1">
      <alignment horizontal="right" vertical="center"/>
    </xf>
    <xf numFmtId="181" fontId="5" fillId="0" borderId="0" xfId="0" applyNumberFormat="1" applyFont="1" applyFill="1" applyBorder="1" applyAlignment="1">
      <alignment vertical="center" shrinkToFit="1"/>
    </xf>
    <xf numFmtId="181" fontId="5" fillId="0" borderId="10" xfId="0" applyNumberFormat="1" applyFont="1" applyFill="1" applyBorder="1" applyAlignment="1">
      <alignment vertical="center" shrinkToFit="1"/>
    </xf>
    <xf numFmtId="0" fontId="5" fillId="0" borderId="0" xfId="0" applyFont="1" applyFill="1">
      <alignment vertical="center"/>
    </xf>
    <xf numFmtId="0" fontId="23" fillId="0" borderId="0" xfId="0" applyFont="1" applyFill="1">
      <alignment vertical="center"/>
    </xf>
    <xf numFmtId="0" fontId="5" fillId="0" borderId="0" xfId="5" applyFont="1" applyFill="1">
      <alignment vertical="center"/>
    </xf>
    <xf numFmtId="0" fontId="5" fillId="0" borderId="11" xfId="0" applyFont="1" applyFill="1" applyBorder="1">
      <alignment vertical="center"/>
    </xf>
    <xf numFmtId="0" fontId="5" fillId="0" borderId="11" xfId="0" applyFont="1" applyFill="1" applyBorder="1" applyAlignment="1">
      <alignment vertical="center"/>
    </xf>
    <xf numFmtId="0" fontId="5" fillId="0" borderId="0" xfId="0" applyFont="1" applyFill="1" applyBorder="1" applyAlignment="1">
      <alignment vertical="center"/>
    </xf>
    <xf numFmtId="0" fontId="5" fillId="0" borderId="10" xfId="0" applyFont="1" applyFill="1" applyBorder="1">
      <alignment vertical="center"/>
    </xf>
    <xf numFmtId="0" fontId="5" fillId="0" borderId="0" xfId="0" applyFont="1" applyFill="1" applyBorder="1">
      <alignment vertical="center"/>
    </xf>
    <xf numFmtId="0" fontId="5" fillId="0" borderId="2" xfId="0" applyFont="1" applyFill="1" applyBorder="1">
      <alignment vertical="center"/>
    </xf>
    <xf numFmtId="0" fontId="5" fillId="0" borderId="10" xfId="0" applyFont="1" applyFill="1" applyBorder="1" applyAlignment="1">
      <alignment vertical="center"/>
    </xf>
    <xf numFmtId="189" fontId="5" fillId="0" borderId="11" xfId="0" applyNumberFormat="1" applyFont="1" applyFill="1" applyBorder="1" applyAlignment="1">
      <alignment vertical="center"/>
    </xf>
    <xf numFmtId="189" fontId="5" fillId="0" borderId="0" xfId="0" applyNumberFormat="1" applyFont="1" applyFill="1" applyBorder="1" applyAlignment="1">
      <alignment vertical="center"/>
    </xf>
    <xf numFmtId="0" fontId="5" fillId="0" borderId="11"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10" xfId="0" applyFont="1" applyFill="1" applyBorder="1" applyAlignment="1">
      <alignment horizontal="left" vertical="center" indent="1"/>
    </xf>
    <xf numFmtId="0" fontId="5" fillId="0" borderId="95" xfId="0" applyFont="1" applyFill="1" applyBorder="1" applyAlignment="1">
      <alignment vertical="center"/>
    </xf>
    <xf numFmtId="0" fontId="5" fillId="0" borderId="7" xfId="0" applyFont="1" applyFill="1" applyBorder="1" applyAlignment="1">
      <alignment vertical="center"/>
    </xf>
    <xf numFmtId="0" fontId="9" fillId="0" borderId="22" xfId="0" applyFont="1" applyFill="1" applyBorder="1" applyAlignment="1">
      <alignment horizontal="right" vertical="center"/>
    </xf>
    <xf numFmtId="0" fontId="5" fillId="0" borderId="15" xfId="0" applyFont="1" applyFill="1" applyBorder="1" applyAlignment="1">
      <alignment vertical="center"/>
    </xf>
    <xf numFmtId="191" fontId="5" fillId="0" borderId="95" xfId="0" applyNumberFormat="1" applyFont="1" applyFill="1" applyBorder="1" applyAlignment="1">
      <alignment horizontal="center" vertical="center"/>
    </xf>
    <xf numFmtId="191" fontId="5" fillId="0" borderId="7" xfId="0" applyNumberFormat="1" applyFont="1" applyFill="1" applyBorder="1" applyAlignment="1">
      <alignment horizontal="center" vertical="center"/>
    </xf>
    <xf numFmtId="191" fontId="5" fillId="0" borderId="22" xfId="0" applyNumberFormat="1" applyFont="1" applyFill="1" applyBorder="1" applyAlignment="1">
      <alignment horizontal="center" vertical="center"/>
    </xf>
    <xf numFmtId="191" fontId="5" fillId="0" borderId="15" xfId="0" applyNumberFormat="1" applyFont="1" applyFill="1" applyBorder="1" applyAlignment="1">
      <alignment horizontal="center" vertical="center"/>
    </xf>
    <xf numFmtId="0" fontId="5" fillId="0" borderId="15"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2" xfId="0" applyFont="1" applyFill="1" applyBorder="1" applyAlignment="1">
      <alignment horizontal="center" vertical="center"/>
    </xf>
    <xf numFmtId="0" fontId="20" fillId="0" borderId="0" xfId="0" applyFont="1" applyFill="1">
      <alignment vertical="center"/>
    </xf>
    <xf numFmtId="0" fontId="2" fillId="0" borderId="0" xfId="0" applyFont="1" applyFill="1">
      <alignment vertical="center"/>
    </xf>
    <xf numFmtId="0" fontId="15" fillId="0" borderId="0" xfId="0" applyFont="1" applyFill="1">
      <alignment vertical="center"/>
    </xf>
    <xf numFmtId="0" fontId="5" fillId="0" borderId="11" xfId="0" applyFont="1" applyFill="1" applyBorder="1" applyAlignment="1">
      <alignment horizontal="right" vertical="center"/>
    </xf>
    <xf numFmtId="181" fontId="5" fillId="0" borderId="11" xfId="0" applyNumberFormat="1" applyFont="1" applyFill="1" applyBorder="1" applyAlignment="1">
      <alignment horizontal="right" vertical="center"/>
    </xf>
    <xf numFmtId="183" fontId="5" fillId="0" borderId="16" xfId="2" applyNumberFormat="1" applyFont="1" applyFill="1" applyBorder="1" applyAlignment="1">
      <alignment vertical="center" shrinkToFit="1"/>
    </xf>
    <xf numFmtId="181" fontId="5" fillId="0" borderId="16" xfId="0" applyNumberFormat="1" applyFont="1" applyFill="1" applyBorder="1" applyAlignment="1">
      <alignment horizontal="right" vertical="center"/>
    </xf>
    <xf numFmtId="181" fontId="5" fillId="0" borderId="15" xfId="0" applyNumberFormat="1" applyFont="1" applyFill="1" applyBorder="1" applyAlignment="1">
      <alignment horizontal="right" vertical="center"/>
    </xf>
    <xf numFmtId="181" fontId="5" fillId="0" borderId="7" xfId="2" applyNumberFormat="1" applyFont="1" applyFill="1" applyBorder="1" applyAlignment="1">
      <alignment vertical="center"/>
    </xf>
    <xf numFmtId="181" fontId="5" fillId="0" borderId="22" xfId="2" applyNumberFormat="1" applyFont="1" applyFill="1" applyBorder="1" applyAlignment="1">
      <alignment vertical="center"/>
    </xf>
    <xf numFmtId="38" fontId="5" fillId="0" borderId="15" xfId="2" applyFont="1" applyFill="1" applyBorder="1" applyAlignment="1">
      <alignment horizontal="right" vertical="center"/>
    </xf>
    <xf numFmtId="0" fontId="5" fillId="0" borderId="7" xfId="0" applyFont="1" applyFill="1" applyBorder="1">
      <alignment vertical="center"/>
    </xf>
    <xf numFmtId="0" fontId="5" fillId="0" borderId="8" xfId="0" applyFont="1" applyFill="1" applyBorder="1">
      <alignment vertical="center"/>
    </xf>
    <xf numFmtId="38" fontId="5" fillId="0" borderId="11" xfId="2" applyFont="1" applyFill="1" applyBorder="1" applyAlignment="1">
      <alignment horizontal="right" vertical="center"/>
    </xf>
    <xf numFmtId="181" fontId="5" fillId="0" borderId="7" xfId="2" applyNumberFormat="1" applyFont="1" applyFill="1" applyBorder="1" applyAlignment="1">
      <alignment horizontal="right" vertical="center"/>
    </xf>
    <xf numFmtId="181" fontId="5" fillId="0" borderId="22" xfId="2" applyNumberFormat="1" applyFont="1" applyFill="1" applyBorder="1" applyAlignment="1">
      <alignment horizontal="right" vertical="center"/>
    </xf>
    <xf numFmtId="181" fontId="5" fillId="0" borderId="49" xfId="0" applyNumberFormat="1" applyFont="1" applyFill="1" applyBorder="1" applyAlignment="1">
      <alignment horizontal="right" vertical="center"/>
    </xf>
    <xf numFmtId="181" fontId="5" fillId="0" borderId="49" xfId="0" applyNumberFormat="1" applyFont="1" applyFill="1" applyBorder="1" applyAlignment="1">
      <alignment vertical="center"/>
    </xf>
    <xf numFmtId="181" fontId="5" fillId="0" borderId="4" xfId="0" applyNumberFormat="1" applyFont="1" applyFill="1" applyBorder="1" applyAlignment="1">
      <alignment vertical="center"/>
    </xf>
    <xf numFmtId="181" fontId="5" fillId="0" borderId="50" xfId="0" applyNumberFormat="1" applyFont="1" applyFill="1" applyBorder="1" applyAlignment="1">
      <alignment vertical="center"/>
    </xf>
    <xf numFmtId="38" fontId="5" fillId="0" borderId="49" xfId="2" applyFont="1" applyFill="1" applyBorder="1" applyAlignment="1">
      <alignment horizontal="right" vertical="center"/>
    </xf>
    <xf numFmtId="0" fontId="5" fillId="0" borderId="4" xfId="0" applyFont="1" applyFill="1" applyBorder="1">
      <alignment vertical="center"/>
    </xf>
    <xf numFmtId="0" fontId="5" fillId="0" borderId="5" xfId="0" applyFont="1" applyFill="1" applyBorder="1">
      <alignment vertical="center"/>
    </xf>
    <xf numFmtId="0" fontId="14" fillId="0" borderId="15" xfId="0" applyFont="1" applyFill="1" applyBorder="1" applyAlignment="1">
      <alignment vertical="center"/>
    </xf>
    <xf numFmtId="0" fontId="14" fillId="0" borderId="7" xfId="0" applyFont="1" applyFill="1" applyBorder="1" applyAlignment="1">
      <alignment vertical="center"/>
    </xf>
    <xf numFmtId="0" fontId="14" fillId="0" borderId="22" xfId="0" applyFont="1" applyFill="1" applyBorder="1" applyAlignment="1">
      <alignment horizontal="right" vertical="center"/>
    </xf>
    <xf numFmtId="0" fontId="14" fillId="0" borderId="7" xfId="0" applyFont="1" applyFill="1" applyBorder="1" applyAlignment="1">
      <alignment horizontal="right" vertical="center"/>
    </xf>
    <xf numFmtId="0" fontId="14" fillId="0" borderId="8" xfId="0" applyFont="1" applyFill="1" applyBorder="1" applyAlignment="1">
      <alignment horizontal="right" vertical="center"/>
    </xf>
    <xf numFmtId="0" fontId="11" fillId="0" borderId="0" xfId="0" applyFont="1" applyFill="1">
      <alignment vertical="center"/>
    </xf>
    <xf numFmtId="181" fontId="5" fillId="0" borderId="16" xfId="0" applyNumberFormat="1" applyFont="1" applyFill="1" applyBorder="1" applyAlignment="1">
      <alignment vertical="center"/>
    </xf>
    <xf numFmtId="181" fontId="5" fillId="0" borderId="12" xfId="0" applyNumberFormat="1" applyFont="1" applyFill="1" applyBorder="1" applyAlignment="1">
      <alignment vertical="center"/>
    </xf>
    <xf numFmtId="181" fontId="5" fillId="0" borderId="62" xfId="0" applyNumberFormat="1" applyFont="1" applyFill="1" applyBorder="1" applyAlignment="1">
      <alignment horizontal="right" vertical="center"/>
    </xf>
    <xf numFmtId="0" fontId="5" fillId="0" borderId="6" xfId="0" applyFont="1" applyFill="1" applyBorder="1" applyAlignment="1"/>
    <xf numFmtId="0" fontId="5" fillId="0" borderId="7" xfId="0" applyFont="1" applyFill="1" applyBorder="1" applyAlignment="1"/>
    <xf numFmtId="0" fontId="5" fillId="0" borderId="22" xfId="0" applyFont="1" applyFill="1" applyBorder="1" applyAlignment="1"/>
    <xf numFmtId="0" fontId="5" fillId="0" borderId="15" xfId="0" applyFont="1" applyFill="1" applyBorder="1" applyAlignment="1"/>
    <xf numFmtId="0" fontId="14" fillId="0" borderId="22" xfId="0" applyFont="1" applyFill="1" applyBorder="1" applyAlignment="1">
      <alignment horizontal="right"/>
    </xf>
    <xf numFmtId="0" fontId="14" fillId="0" borderId="15" xfId="0" applyFont="1" applyFill="1" applyBorder="1" applyAlignment="1">
      <alignment horizontal="right"/>
    </xf>
    <xf numFmtId="0" fontId="14" fillId="0" borderId="7" xfId="0" applyFont="1" applyFill="1" applyBorder="1" applyAlignment="1">
      <alignment horizontal="right"/>
    </xf>
    <xf numFmtId="0" fontId="14" fillId="0" borderId="0" xfId="0" applyFont="1" applyFill="1" applyBorder="1" applyAlignment="1">
      <alignment horizontal="right"/>
    </xf>
    <xf numFmtId="0" fontId="14" fillId="0" borderId="8" xfId="0" applyFont="1" applyFill="1" applyBorder="1" applyAlignment="1">
      <alignment horizontal="right"/>
    </xf>
    <xf numFmtId="0" fontId="5" fillId="0" borderId="1"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10" xfId="0" applyFont="1" applyFill="1" applyBorder="1" applyAlignment="1">
      <alignment horizontal="distributed" vertical="center" indent="1"/>
    </xf>
    <xf numFmtId="0" fontId="5" fillId="0" borderId="0" xfId="0" applyFont="1" applyFill="1" applyBorder="1" applyAlignment="1">
      <alignment horizontal="center" vertical="center"/>
    </xf>
    <xf numFmtId="41" fontId="5" fillId="0" borderId="0" xfId="2" applyNumberFormat="1" applyFont="1" applyFill="1" applyBorder="1" applyAlignment="1">
      <alignment horizontal="center" vertical="center"/>
    </xf>
    <xf numFmtId="41" fontId="5" fillId="0" borderId="10" xfId="2" applyNumberFormat="1" applyFont="1" applyFill="1" applyBorder="1" applyAlignment="1">
      <alignment horizontal="center" vertical="center"/>
    </xf>
    <xf numFmtId="0" fontId="5" fillId="0" borderId="1" xfId="0" applyFont="1" applyFill="1" applyBorder="1" applyAlignment="1">
      <alignment vertical="center"/>
    </xf>
    <xf numFmtId="41" fontId="5" fillId="0" borderId="0" xfId="0" applyNumberFormat="1" applyFont="1" applyFill="1" applyBorder="1" applyAlignment="1">
      <alignment vertical="center"/>
    </xf>
    <xf numFmtId="41" fontId="5" fillId="0" borderId="10" xfId="0" applyNumberFormat="1" applyFont="1" applyFill="1" applyBorder="1" applyAlignment="1">
      <alignment vertical="center"/>
    </xf>
    <xf numFmtId="0" fontId="5" fillId="0" borderId="30" xfId="0" applyFont="1" applyFill="1" applyBorder="1" applyAlignment="1">
      <alignment vertical="center"/>
    </xf>
    <xf numFmtId="0" fontId="5" fillId="0" borderId="17" xfId="0" applyFont="1" applyFill="1" applyBorder="1" applyAlignment="1">
      <alignment vertical="center"/>
    </xf>
    <xf numFmtId="0" fontId="5" fillId="0" borderId="25" xfId="0" applyFont="1" applyFill="1" applyBorder="1" applyAlignment="1">
      <alignment vertical="center"/>
    </xf>
    <xf numFmtId="41" fontId="5" fillId="0" borderId="17" xfId="0" applyNumberFormat="1" applyFont="1" applyFill="1" applyBorder="1" applyAlignment="1">
      <alignment vertical="center"/>
    </xf>
    <xf numFmtId="41" fontId="5" fillId="0" borderId="25" xfId="0" applyNumberFormat="1" applyFont="1" applyFill="1" applyBorder="1" applyAlignment="1">
      <alignment vertical="center"/>
    </xf>
    <xf numFmtId="0" fontId="5" fillId="0" borderId="1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50" xfId="0" applyFont="1" applyFill="1" applyBorder="1" applyAlignment="1">
      <alignment vertical="center"/>
    </xf>
    <xf numFmtId="183" fontId="25" fillId="0" borderId="0" xfId="2" applyNumberFormat="1" applyFont="1" applyFill="1" applyBorder="1" applyAlignment="1">
      <alignment horizontal="right" vertical="center" indent="1"/>
    </xf>
    <xf numFmtId="38" fontId="25" fillId="0" borderId="0" xfId="2" applyFont="1" applyFill="1" applyBorder="1" applyAlignment="1">
      <alignment horizontal="right" vertical="center" indent="1"/>
    </xf>
    <xf numFmtId="183" fontId="15" fillId="0" borderId="0" xfId="0" applyNumberFormat="1" applyFont="1" applyFill="1" applyBorder="1">
      <alignment vertical="center"/>
    </xf>
    <xf numFmtId="183" fontId="15" fillId="0" borderId="0" xfId="0" applyNumberFormat="1" applyFont="1" applyFill="1">
      <alignment vertical="center"/>
    </xf>
    <xf numFmtId="0" fontId="5" fillId="0" borderId="0" xfId="0" applyFont="1" applyFill="1" applyAlignment="1"/>
    <xf numFmtId="0" fontId="5" fillId="0" borderId="0" xfId="0" applyFont="1" applyFill="1" applyAlignment="1">
      <alignment vertical="center"/>
    </xf>
    <xf numFmtId="0" fontId="14" fillId="0" borderId="0" xfId="0" applyFont="1" applyFill="1" applyAlignment="1">
      <alignment horizontal="right"/>
    </xf>
    <xf numFmtId="0" fontId="14" fillId="0" borderId="11" xfId="0" applyFont="1" applyFill="1" applyBorder="1" applyAlignment="1">
      <alignment horizontal="right"/>
    </xf>
    <xf numFmtId="0" fontId="14" fillId="0" borderId="2" xfId="0" applyFont="1" applyFill="1" applyBorder="1" applyAlignment="1">
      <alignment horizontal="right"/>
    </xf>
    <xf numFmtId="41" fontId="5" fillId="0" borderId="0" xfId="2" applyNumberFormat="1" applyFont="1" applyFill="1" applyBorder="1" applyAlignment="1">
      <alignment horizontal="right" vertical="center"/>
    </xf>
    <xf numFmtId="0" fontId="14" fillId="0" borderId="16" xfId="0" applyFont="1" applyFill="1" applyBorder="1" applyAlignment="1">
      <alignment horizontal="right"/>
    </xf>
    <xf numFmtId="0" fontId="14" fillId="0" borderId="17" xfId="0" applyFont="1" applyFill="1" applyBorder="1" applyAlignment="1">
      <alignment horizontal="right"/>
    </xf>
    <xf numFmtId="0" fontId="14" fillId="0" borderId="18" xfId="0" applyFont="1" applyFill="1" applyBorder="1" applyAlignment="1">
      <alignment horizontal="right"/>
    </xf>
    <xf numFmtId="0" fontId="5" fillId="0" borderId="18" xfId="0" applyFont="1" applyFill="1" applyBorder="1" applyAlignment="1">
      <alignment vertical="center"/>
    </xf>
    <xf numFmtId="43" fontId="5" fillId="0" borderId="0" xfId="2" applyNumberFormat="1" applyFont="1" applyFill="1" applyBorder="1" applyAlignment="1">
      <alignment horizontal="right" vertical="center"/>
    </xf>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14" fillId="0" borderId="78" xfId="0" applyFont="1" applyFill="1" applyBorder="1" applyAlignment="1">
      <alignment horizontal="right"/>
    </xf>
    <xf numFmtId="0" fontId="14" fillId="0" borderId="76" xfId="0" applyFont="1" applyFill="1" applyBorder="1" applyAlignment="1">
      <alignment horizontal="right"/>
    </xf>
    <xf numFmtId="0" fontId="5" fillId="0" borderId="79" xfId="0" applyFont="1" applyFill="1" applyBorder="1" applyAlignment="1">
      <alignment vertical="center"/>
    </xf>
    <xf numFmtId="0" fontId="14" fillId="0" borderId="80" xfId="0" applyFont="1" applyFill="1" applyBorder="1" applyAlignment="1">
      <alignment horizontal="right"/>
    </xf>
    <xf numFmtId="0" fontId="14" fillId="0" borderId="81" xfId="0" applyFont="1" applyFill="1" applyBorder="1" applyAlignment="1">
      <alignment horizontal="right"/>
    </xf>
    <xf numFmtId="0" fontId="14" fillId="0" borderId="82" xfId="0" applyFont="1" applyFill="1" applyBorder="1" applyAlignment="1">
      <alignment horizontal="right"/>
    </xf>
    <xf numFmtId="41" fontId="15" fillId="0" borderId="0" xfId="2" applyNumberFormat="1" applyFont="1" applyFill="1" applyBorder="1" applyAlignment="1">
      <alignment horizontal="right" vertical="center"/>
    </xf>
    <xf numFmtId="0" fontId="5" fillId="0" borderId="3" xfId="0" applyFont="1" applyFill="1" applyBorder="1" applyAlignment="1">
      <alignment horizontal="distributed" vertical="center" wrapText="1" indent="1"/>
    </xf>
    <xf numFmtId="0" fontId="5" fillId="0" borderId="4" xfId="0" applyFont="1" applyFill="1" applyBorder="1" applyAlignment="1">
      <alignment horizontal="distributed" vertical="center" wrapText="1" indent="1"/>
    </xf>
    <xf numFmtId="0" fontId="5" fillId="0" borderId="50" xfId="0" applyFont="1" applyFill="1" applyBorder="1" applyAlignment="1">
      <alignment horizontal="distributed" vertical="center" wrapText="1" indent="1"/>
    </xf>
    <xf numFmtId="41" fontId="15" fillId="0" borderId="49" xfId="2" applyNumberFormat="1" applyFont="1" applyFill="1" applyBorder="1" applyAlignment="1">
      <alignment horizontal="right" vertical="center"/>
    </xf>
    <xf numFmtId="41" fontId="15" fillId="0" borderId="4" xfId="2" applyNumberFormat="1" applyFont="1" applyFill="1" applyBorder="1" applyAlignment="1">
      <alignment horizontal="right" vertical="center"/>
    </xf>
    <xf numFmtId="0" fontId="5" fillId="0" borderId="5" xfId="0" applyFont="1" applyFill="1" applyBorder="1" applyAlignment="1">
      <alignment vertical="center"/>
    </xf>
    <xf numFmtId="0" fontId="5" fillId="0" borderId="0" xfId="0" applyFont="1" applyFill="1" applyAlignment="1">
      <alignment vertical="top"/>
    </xf>
    <xf numFmtId="0" fontId="15" fillId="0" borderId="0" xfId="0" applyFont="1" applyFill="1" applyBorder="1">
      <alignment vertical="center"/>
    </xf>
    <xf numFmtId="0" fontId="14" fillId="0" borderId="0" xfId="0" applyFont="1" applyFill="1">
      <alignment vertical="center"/>
    </xf>
    <xf numFmtId="0" fontId="14" fillId="0" borderId="15" xfId="0" applyFont="1" applyFill="1" applyBorder="1">
      <alignment vertical="center"/>
    </xf>
    <xf numFmtId="0" fontId="14" fillId="0" borderId="7" xfId="0" applyFont="1" applyFill="1" applyBorder="1">
      <alignment vertical="center"/>
    </xf>
    <xf numFmtId="0" fontId="5" fillId="0" borderId="49" xfId="0" applyFont="1" applyFill="1" applyBorder="1">
      <alignment vertical="center"/>
    </xf>
    <xf numFmtId="0" fontId="5" fillId="0" borderId="50" xfId="0" applyFont="1" applyFill="1" applyBorder="1">
      <alignment vertical="center"/>
    </xf>
    <xf numFmtId="183" fontId="5" fillId="0" borderId="0" xfId="0" applyNumberFormat="1" applyFont="1" applyFill="1" applyBorder="1">
      <alignment vertical="center"/>
    </xf>
    <xf numFmtId="183" fontId="5" fillId="0" borderId="0" xfId="0" applyNumberFormat="1" applyFont="1" applyFill="1">
      <alignment vertical="center"/>
    </xf>
    <xf numFmtId="0" fontId="14" fillId="0" borderId="84" xfId="0" applyFont="1" applyFill="1" applyBorder="1" applyAlignment="1">
      <alignment horizontal="right" vertical="top"/>
    </xf>
    <xf numFmtId="0" fontId="14" fillId="0" borderId="8" xfId="0" applyFont="1" applyFill="1" applyBorder="1" applyAlignment="1">
      <alignment horizontal="right" vertical="top"/>
    </xf>
    <xf numFmtId="187" fontId="5" fillId="0" borderId="85" xfId="0" applyNumberFormat="1" applyFont="1" applyFill="1" applyBorder="1" applyAlignment="1">
      <alignment vertical="center"/>
    </xf>
    <xf numFmtId="187" fontId="5" fillId="0" borderId="18" xfId="0" applyNumberFormat="1" applyFont="1" applyFill="1" applyBorder="1" applyAlignment="1">
      <alignment vertical="center"/>
    </xf>
    <xf numFmtId="187" fontId="5" fillId="0" borderId="86" xfId="0" applyNumberFormat="1" applyFont="1" applyFill="1" applyBorder="1" applyAlignment="1">
      <alignment vertical="center"/>
    </xf>
    <xf numFmtId="187" fontId="5" fillId="0" borderId="36" xfId="0" applyNumberFormat="1" applyFont="1" applyFill="1" applyBorder="1" applyAlignment="1">
      <alignment vertical="center"/>
    </xf>
    <xf numFmtId="187" fontId="5" fillId="0" borderId="88" xfId="0" applyNumberFormat="1" applyFont="1" applyFill="1" applyBorder="1" applyAlignment="1">
      <alignment vertical="center"/>
    </xf>
    <xf numFmtId="187" fontId="5" fillId="0" borderId="64" xfId="0" applyNumberFormat="1" applyFont="1" applyFill="1" applyBorder="1" applyAlignment="1">
      <alignment vertical="center"/>
    </xf>
    <xf numFmtId="0" fontId="5" fillId="0" borderId="84" xfId="0" applyFont="1" applyFill="1" applyBorder="1" applyAlignment="1">
      <alignment vertical="center"/>
    </xf>
    <xf numFmtId="0" fontId="5" fillId="0" borderId="16" xfId="0" applyFont="1" applyFill="1" applyBorder="1" applyAlignment="1">
      <alignment vertical="center"/>
    </xf>
    <xf numFmtId="0" fontId="5" fillId="0" borderId="85" xfId="0" applyFont="1" applyFill="1" applyBorder="1" applyAlignment="1">
      <alignment vertical="center"/>
    </xf>
    <xf numFmtId="191" fontId="5" fillId="0" borderId="99" xfId="0" applyNumberFormat="1" applyFont="1" applyFill="1" applyBorder="1" applyAlignment="1">
      <alignment horizontal="center" vertical="center"/>
    </xf>
    <xf numFmtId="191" fontId="5" fillId="0" borderId="17" xfId="0" applyNumberFormat="1" applyFont="1" applyFill="1" applyBorder="1" applyAlignment="1">
      <alignment horizontal="center" vertical="center"/>
    </xf>
    <xf numFmtId="191" fontId="5" fillId="0" borderId="25" xfId="0" applyNumberFormat="1" applyFont="1" applyFill="1" applyBorder="1" applyAlignment="1">
      <alignment horizontal="center" vertical="center"/>
    </xf>
    <xf numFmtId="191" fontId="5" fillId="0" borderId="16" xfId="0" applyNumberFormat="1" applyFont="1" applyFill="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 xfId="0" applyFont="1" applyFill="1" applyBorder="1">
      <alignment vertical="center"/>
    </xf>
    <xf numFmtId="0" fontId="5" fillId="0" borderId="0" xfId="0" applyFont="1" applyFill="1" applyAlignment="1">
      <alignment vertical="center" wrapText="1"/>
    </xf>
    <xf numFmtId="0" fontId="5" fillId="0" borderId="3" xfId="0" applyFont="1" applyFill="1" applyBorder="1">
      <alignment vertical="center"/>
    </xf>
    <xf numFmtId="0" fontId="2" fillId="0" borderId="0" xfId="6" applyFont="1" applyFill="1" applyAlignment="1">
      <alignment vertical="center"/>
    </xf>
    <xf numFmtId="0" fontId="15" fillId="0" borderId="0" xfId="6" applyFont="1" applyFill="1"/>
    <xf numFmtId="0" fontId="5" fillId="0" borderId="22" xfId="6" applyFont="1" applyFill="1" applyBorder="1" applyAlignment="1">
      <alignment vertical="center" textRotation="255"/>
    </xf>
    <xf numFmtId="38" fontId="5" fillId="0" borderId="108" xfId="7" applyFont="1" applyFill="1" applyBorder="1" applyAlignment="1">
      <alignment horizontal="distributed" vertical="center" wrapText="1"/>
    </xf>
    <xf numFmtId="194" fontId="5" fillId="0" borderId="108" xfId="7" applyNumberFormat="1" applyFont="1" applyFill="1" applyBorder="1" applyAlignment="1">
      <alignment vertical="center"/>
    </xf>
    <xf numFmtId="194" fontId="5" fillId="0" borderId="111" xfId="7" applyNumberFormat="1" applyFont="1" applyFill="1" applyBorder="1" applyAlignment="1">
      <alignment vertical="center"/>
    </xf>
    <xf numFmtId="0" fontId="5" fillId="0" borderId="1" xfId="6" applyFont="1" applyFill="1" applyBorder="1" applyAlignment="1">
      <alignment vertical="center" wrapText="1"/>
    </xf>
    <xf numFmtId="0" fontId="5" fillId="0" borderId="10" xfId="6" applyFont="1" applyFill="1" applyBorder="1" applyAlignment="1">
      <alignment vertical="center" wrapText="1"/>
    </xf>
    <xf numFmtId="38" fontId="5" fillId="0" borderId="108" xfId="7" applyFont="1" applyFill="1" applyBorder="1" applyAlignment="1">
      <alignment horizontal="right" vertical="center"/>
    </xf>
    <xf numFmtId="38" fontId="5" fillId="0" borderId="41" xfId="7" applyFont="1" applyFill="1" applyBorder="1" applyAlignment="1">
      <alignment horizontal="distributed" vertical="center" wrapText="1"/>
    </xf>
    <xf numFmtId="193" fontId="5" fillId="0" borderId="41" xfId="7" applyNumberFormat="1" applyFont="1" applyFill="1" applyBorder="1" applyAlignment="1">
      <alignment vertical="center"/>
    </xf>
    <xf numFmtId="193" fontId="5" fillId="0" borderId="42" xfId="7" applyNumberFormat="1" applyFont="1" applyFill="1" applyBorder="1" applyAlignment="1">
      <alignment vertical="center"/>
    </xf>
    <xf numFmtId="38" fontId="5" fillId="0" borderId="91" xfId="7" applyFont="1" applyFill="1" applyBorder="1" applyAlignment="1">
      <alignment vertical="center"/>
    </xf>
    <xf numFmtId="193" fontId="5" fillId="0" borderId="91" xfId="7" applyNumberFormat="1" applyFont="1" applyFill="1" applyBorder="1" applyAlignment="1">
      <alignment vertical="center"/>
    </xf>
    <xf numFmtId="193" fontId="5" fillId="0" borderId="113" xfId="7" applyNumberFormat="1" applyFont="1" applyFill="1" applyBorder="1" applyAlignment="1">
      <alignment vertical="center"/>
    </xf>
    <xf numFmtId="193" fontId="5" fillId="0" borderId="108" xfId="7" applyNumberFormat="1" applyFont="1" applyFill="1" applyBorder="1" applyAlignment="1">
      <alignment vertical="center"/>
    </xf>
    <xf numFmtId="193" fontId="5" fillId="0" borderId="111" xfId="7" applyNumberFormat="1" applyFont="1" applyFill="1" applyBorder="1" applyAlignment="1">
      <alignment vertical="center"/>
    </xf>
    <xf numFmtId="194" fontId="5" fillId="0" borderId="0" xfId="7" applyNumberFormat="1" applyFont="1" applyFill="1" applyBorder="1" applyAlignment="1">
      <alignment horizontal="right" vertical="center"/>
    </xf>
    <xf numFmtId="38" fontId="5" fillId="0" borderId="7" xfId="7" applyFont="1" applyFill="1" applyBorder="1" applyAlignment="1">
      <alignment horizontal="distributed" vertical="center" wrapText="1"/>
    </xf>
    <xf numFmtId="38" fontId="5" fillId="0" borderId="7" xfId="7" applyFont="1" applyFill="1" applyBorder="1" applyAlignment="1">
      <alignment vertical="center"/>
    </xf>
    <xf numFmtId="193" fontId="5" fillId="0" borderId="7" xfId="7" applyNumberFormat="1" applyFont="1" applyFill="1" applyBorder="1" applyAlignment="1">
      <alignment vertical="center"/>
    </xf>
    <xf numFmtId="193" fontId="5" fillId="0" borderId="8" xfId="7" applyNumberFormat="1" applyFont="1" applyFill="1" applyBorder="1" applyAlignment="1">
      <alignment vertical="center"/>
    </xf>
    <xf numFmtId="38" fontId="5" fillId="0" borderId="0" xfId="7" applyFont="1" applyFill="1" applyBorder="1" applyAlignment="1">
      <alignment horizontal="distributed" vertical="center" wrapText="1"/>
    </xf>
    <xf numFmtId="38" fontId="5" fillId="0" borderId="0" xfId="7" applyFont="1" applyFill="1" applyBorder="1" applyAlignment="1">
      <alignment vertical="center"/>
    </xf>
    <xf numFmtId="193" fontId="5" fillId="0" borderId="0" xfId="7" applyNumberFormat="1" applyFont="1" applyFill="1" applyBorder="1" applyAlignment="1">
      <alignment vertical="center"/>
    </xf>
    <xf numFmtId="193" fontId="5" fillId="0" borderId="2" xfId="7" applyNumberFormat="1" applyFont="1" applyFill="1" applyBorder="1" applyAlignment="1">
      <alignment vertical="center"/>
    </xf>
    <xf numFmtId="194" fontId="5" fillId="0" borderId="4" xfId="7" applyNumberFormat="1" applyFont="1" applyFill="1" applyBorder="1" applyAlignment="1">
      <alignment horizontal="right" vertical="center"/>
    </xf>
    <xf numFmtId="38" fontId="5" fillId="0" borderId="4" xfId="7" applyFont="1" applyFill="1" applyBorder="1" applyAlignment="1">
      <alignment horizontal="distributed" vertical="center" wrapText="1"/>
    </xf>
    <xf numFmtId="38" fontId="5" fillId="0" borderId="4" xfId="7" applyFont="1" applyFill="1" applyBorder="1" applyAlignment="1">
      <alignment vertical="center"/>
    </xf>
    <xf numFmtId="193" fontId="5" fillId="0" borderId="4" xfId="7" applyNumberFormat="1" applyFont="1" applyFill="1" applyBorder="1" applyAlignment="1">
      <alignment vertical="center"/>
    </xf>
    <xf numFmtId="193" fontId="5" fillId="0" borderId="5" xfId="7" applyNumberFormat="1" applyFont="1" applyFill="1" applyBorder="1" applyAlignment="1">
      <alignment vertical="center"/>
    </xf>
    <xf numFmtId="0" fontId="2" fillId="0" borderId="0" xfId="8" applyFont="1" applyFill="1" applyAlignment="1">
      <alignment horizontal="centerContinuous"/>
    </xf>
    <xf numFmtId="0" fontId="26" fillId="0" borderId="0" xfId="8" applyFont="1" applyFill="1" applyAlignment="1">
      <alignment horizontal="centerContinuous"/>
    </xf>
    <xf numFmtId="0" fontId="3" fillId="0" borderId="0" xfId="8" applyFont="1" applyFill="1" applyAlignment="1">
      <alignment horizontal="centerContinuous"/>
    </xf>
    <xf numFmtId="0" fontId="27" fillId="0" borderId="0" xfId="8" applyFont="1" applyFill="1"/>
    <xf numFmtId="0" fontId="15" fillId="0" borderId="0" xfId="8" applyFont="1" applyFill="1"/>
    <xf numFmtId="0" fontId="5" fillId="0" borderId="28" xfId="8" applyFont="1" applyFill="1" applyBorder="1" applyAlignment="1">
      <alignment horizontal="center" vertical="center" justifyLastLine="1"/>
    </xf>
    <xf numFmtId="0" fontId="27" fillId="0" borderId="0" xfId="8" applyFont="1" applyFill="1" applyAlignment="1">
      <alignment horizontal="center"/>
    </xf>
    <xf numFmtId="0" fontId="5" fillId="0" borderId="10" xfId="8" applyFont="1" applyFill="1" applyBorder="1" applyAlignment="1">
      <alignment horizontal="center" vertical="center" justifyLastLine="1"/>
    </xf>
    <xf numFmtId="0" fontId="5" fillId="0" borderId="25" xfId="8" applyFont="1" applyFill="1" applyBorder="1" applyAlignment="1">
      <alignment horizontal="center" vertical="center" justifyLastLine="1"/>
    </xf>
    <xf numFmtId="0" fontId="5" fillId="0" borderId="6" xfId="8" applyFont="1" applyFill="1" applyBorder="1"/>
    <xf numFmtId="0" fontId="5" fillId="0" borderId="7" xfId="8" applyFont="1" applyFill="1" applyBorder="1"/>
    <xf numFmtId="0" fontId="5" fillId="0" borderId="22" xfId="8" applyFont="1" applyFill="1" applyBorder="1"/>
    <xf numFmtId="0" fontId="14" fillId="0" borderId="108" xfId="8" applyFont="1" applyFill="1" applyBorder="1" applyAlignment="1">
      <alignment horizontal="right" vertical="top"/>
    </xf>
    <xf numFmtId="0" fontId="14" fillId="0" borderId="111" xfId="8" applyFont="1" applyFill="1" applyBorder="1" applyAlignment="1">
      <alignment horizontal="right" vertical="top"/>
    </xf>
    <xf numFmtId="0" fontId="5" fillId="0" borderId="1" xfId="8" applyFont="1" applyFill="1" applyBorder="1" applyAlignment="1">
      <alignment vertical="center"/>
    </xf>
    <xf numFmtId="0" fontId="5" fillId="0" borderId="10" xfId="8" applyFont="1" applyFill="1" applyBorder="1" applyAlignment="1">
      <alignment horizontal="distributed" vertical="center" indent="1"/>
    </xf>
    <xf numFmtId="193" fontId="22" fillId="2" borderId="108" xfId="7" applyNumberFormat="1" applyFont="1" applyFill="1" applyBorder="1" applyAlignment="1">
      <alignment vertical="center" shrinkToFit="1"/>
    </xf>
    <xf numFmtId="0" fontId="27" fillId="0" borderId="0" xfId="8" applyFont="1" applyFill="1" applyAlignment="1">
      <alignment vertical="center"/>
    </xf>
    <xf numFmtId="0" fontId="25" fillId="0" borderId="30" xfId="8" applyFont="1" applyFill="1" applyBorder="1" applyAlignment="1">
      <alignment vertical="center"/>
    </xf>
    <xf numFmtId="0" fontId="25" fillId="0" borderId="17" xfId="8" applyFont="1" applyFill="1" applyBorder="1" applyAlignment="1">
      <alignment horizontal="distributed" vertical="center"/>
    </xf>
    <xf numFmtId="0" fontId="25" fillId="0" borderId="25" xfId="8" applyFont="1" applyFill="1" applyBorder="1" applyAlignment="1">
      <alignment horizontal="distributed" vertical="center" indent="1"/>
    </xf>
    <xf numFmtId="193" fontId="25" fillId="0" borderId="108" xfId="7" applyNumberFormat="1" applyFont="1" applyFill="1" applyBorder="1" applyAlignment="1">
      <alignment vertical="center" shrinkToFit="1"/>
    </xf>
    <xf numFmtId="193" fontId="25" fillId="0" borderId="2" xfId="7" applyNumberFormat="1" applyFont="1" applyFill="1" applyBorder="1" applyAlignment="1">
      <alignment vertical="center" shrinkToFit="1"/>
    </xf>
    <xf numFmtId="0" fontId="15" fillId="0" borderId="6" xfId="8" applyFont="1" applyFill="1" applyBorder="1" applyAlignment="1">
      <alignment vertical="center"/>
    </xf>
    <xf numFmtId="0" fontId="15" fillId="0" borderId="7" xfId="8" applyFont="1" applyFill="1" applyBorder="1" applyAlignment="1">
      <alignment vertical="center"/>
    </xf>
    <xf numFmtId="0" fontId="15" fillId="0" borderId="7" xfId="8" applyFont="1" applyFill="1" applyBorder="1" applyAlignment="1"/>
    <xf numFmtId="0" fontId="15" fillId="0" borderId="8" xfId="8" applyFont="1" applyFill="1" applyBorder="1" applyAlignment="1">
      <alignment vertical="center"/>
    </xf>
    <xf numFmtId="0" fontId="15" fillId="0" borderId="1" xfId="8" applyFont="1" applyFill="1" applyBorder="1" applyAlignment="1">
      <alignment vertical="center"/>
    </xf>
    <xf numFmtId="0" fontId="15" fillId="0" borderId="0" xfId="8" applyFont="1" applyFill="1" applyBorder="1" applyAlignment="1">
      <alignment vertical="center"/>
    </xf>
    <xf numFmtId="0" fontId="15" fillId="0" borderId="2" xfId="8" applyFont="1" applyFill="1" applyBorder="1" applyAlignment="1">
      <alignment vertical="center"/>
    </xf>
    <xf numFmtId="193" fontId="15" fillId="0" borderId="0" xfId="8" applyNumberFormat="1" applyFont="1" applyFill="1" applyBorder="1" applyAlignment="1">
      <alignment vertical="center"/>
    </xf>
    <xf numFmtId="0" fontId="15" fillId="0" borderId="2" xfId="8" applyFont="1" applyFill="1" applyBorder="1" applyAlignment="1">
      <alignment horizontal="right" vertical="center"/>
    </xf>
    <xf numFmtId="0" fontId="15" fillId="0" borderId="1" xfId="8" applyFont="1" applyFill="1" applyBorder="1"/>
    <xf numFmtId="0" fontId="15" fillId="0" borderId="0" xfId="8" applyFont="1" applyFill="1" applyBorder="1"/>
    <xf numFmtId="0" fontId="15" fillId="0" borderId="2" xfId="8" applyFont="1" applyFill="1" applyBorder="1"/>
    <xf numFmtId="0" fontId="15" fillId="0" borderId="3" xfId="8" applyFont="1" applyFill="1" applyBorder="1"/>
    <xf numFmtId="0" fontId="15" fillId="0" borderId="4" xfId="8" applyFont="1" applyFill="1" applyBorder="1"/>
    <xf numFmtId="0" fontId="15" fillId="0" borderId="5" xfId="8" applyFont="1" applyFill="1" applyBorder="1"/>
    <xf numFmtId="193" fontId="5" fillId="2" borderId="111" xfId="7" applyNumberFormat="1" applyFont="1" applyFill="1" applyBorder="1" applyAlignment="1">
      <alignment vertical="center" shrinkToFit="1"/>
    </xf>
    <xf numFmtId="0" fontId="5" fillId="0" borderId="26" xfId="6" applyFont="1" applyFill="1" applyBorder="1" applyAlignment="1">
      <alignment vertical="center"/>
    </xf>
    <xf numFmtId="0" fontId="5" fillId="0" borderId="27" xfId="6" applyFont="1" applyFill="1" applyBorder="1" applyAlignment="1">
      <alignment vertical="center"/>
    </xf>
    <xf numFmtId="0" fontId="5" fillId="0" borderId="55" xfId="6" applyFont="1" applyFill="1" applyBorder="1" applyAlignment="1">
      <alignment vertical="center"/>
    </xf>
    <xf numFmtId="0" fontId="15" fillId="0" borderId="0" xfId="6" applyFont="1" applyFill="1" applyAlignment="1">
      <alignment vertical="center"/>
    </xf>
    <xf numFmtId="38" fontId="5" fillId="0" borderId="41" xfId="7" applyFont="1" applyFill="1" applyBorder="1" applyAlignment="1">
      <alignment vertical="center"/>
    </xf>
    <xf numFmtId="0" fontId="5" fillId="0" borderId="108" xfId="6" applyFont="1" applyFill="1" applyBorder="1" applyAlignment="1">
      <alignment horizontal="center" vertical="center"/>
    </xf>
    <xf numFmtId="0" fontId="5" fillId="0" borderId="30" xfId="6" applyFont="1" applyFill="1" applyBorder="1" applyAlignment="1">
      <alignment vertical="center"/>
    </xf>
    <xf numFmtId="0" fontId="5" fillId="0" borderId="17" xfId="6" applyFont="1" applyFill="1" applyBorder="1" applyAlignment="1">
      <alignment vertical="center"/>
    </xf>
    <xf numFmtId="0" fontId="5" fillId="0" borderId="91" xfId="6" applyFont="1" applyFill="1" applyBorder="1" applyAlignment="1">
      <alignment vertical="center"/>
    </xf>
    <xf numFmtId="0" fontId="5" fillId="0" borderId="41" xfId="6" applyFont="1" applyFill="1" applyBorder="1" applyAlignment="1">
      <alignment horizontal="center" vertical="center"/>
    </xf>
    <xf numFmtId="0" fontId="5" fillId="0" borderId="6" xfId="6" applyFont="1" applyFill="1" applyBorder="1" applyAlignment="1">
      <alignment vertical="center" wrapText="1"/>
    </xf>
    <xf numFmtId="38" fontId="14" fillId="0" borderId="56" xfId="7" applyFont="1" applyFill="1" applyBorder="1" applyAlignment="1">
      <alignment horizontal="right" vertical="center"/>
    </xf>
    <xf numFmtId="38" fontId="14" fillId="0" borderId="56" xfId="7" applyFont="1" applyFill="1" applyBorder="1" applyAlignment="1">
      <alignment horizontal="right" vertical="center" wrapText="1"/>
    </xf>
    <xf numFmtId="193" fontId="14" fillId="0" borderId="56" xfId="7" applyNumberFormat="1" applyFont="1" applyFill="1" applyBorder="1" applyAlignment="1">
      <alignment horizontal="right" vertical="center"/>
    </xf>
    <xf numFmtId="193" fontId="14" fillId="0" borderId="8" xfId="7" applyNumberFormat="1" applyFont="1" applyFill="1" applyBorder="1" applyAlignment="1">
      <alignment horizontal="right" vertical="center"/>
    </xf>
    <xf numFmtId="38" fontId="5" fillId="0" borderId="108" xfId="7" applyFont="1" applyFill="1" applyBorder="1" applyAlignment="1">
      <alignment vertical="center" wrapText="1"/>
    </xf>
    <xf numFmtId="0" fontId="5" fillId="0" borderId="1" xfId="6" applyFont="1" applyFill="1" applyBorder="1" applyAlignment="1">
      <alignment horizontal="center" vertical="center" wrapText="1"/>
    </xf>
    <xf numFmtId="0" fontId="5" fillId="0" borderId="0" xfId="6" applyFont="1" applyFill="1" applyBorder="1" applyAlignment="1">
      <alignment horizontal="center" vertical="center" wrapText="1"/>
    </xf>
    <xf numFmtId="38" fontId="5" fillId="0" borderId="0" xfId="7" applyFont="1" applyFill="1" applyBorder="1" applyAlignment="1">
      <alignment horizontal="right" vertical="center"/>
    </xf>
    <xf numFmtId="0" fontId="5" fillId="0" borderId="3" xfId="6" applyFont="1" applyFill="1" applyBorder="1" applyAlignment="1">
      <alignment horizontal="center" vertical="center" wrapText="1"/>
    </xf>
    <xf numFmtId="0" fontId="5" fillId="0" borderId="4" xfId="6" applyFont="1" applyFill="1" applyBorder="1" applyAlignment="1">
      <alignment horizontal="center" vertical="center" wrapText="1"/>
    </xf>
    <xf numFmtId="38" fontId="5" fillId="0" borderId="4" xfId="7" applyFont="1" applyFill="1" applyBorder="1" applyAlignment="1">
      <alignment horizontal="right" vertical="center"/>
    </xf>
    <xf numFmtId="176" fontId="5" fillId="0" borderId="17" xfId="0" applyNumberFormat="1" applyFont="1" applyFill="1" applyBorder="1" applyAlignment="1" applyProtection="1">
      <alignment horizontal="right"/>
    </xf>
    <xf numFmtId="176" fontId="5" fillId="0" borderId="18" xfId="0" applyNumberFormat="1" applyFont="1" applyFill="1" applyBorder="1" applyAlignment="1" applyProtection="1">
      <alignment horizontal="right"/>
    </xf>
    <xf numFmtId="176" fontId="5" fillId="0" borderId="25" xfId="0" applyNumberFormat="1" applyFont="1" applyFill="1" applyBorder="1" applyAlignment="1" applyProtection="1">
      <alignment horizontal="right"/>
    </xf>
    <xf numFmtId="176" fontId="5" fillId="0" borderId="0" xfId="0" applyNumberFormat="1" applyFont="1" applyFill="1" applyBorder="1" applyAlignment="1" applyProtection="1">
      <alignment horizontal="right"/>
    </xf>
    <xf numFmtId="176" fontId="6" fillId="0" borderId="2" xfId="0" applyNumberFormat="1" applyFont="1" applyFill="1" applyBorder="1" applyAlignment="1" applyProtection="1">
      <alignment horizontal="right"/>
    </xf>
    <xf numFmtId="176" fontId="6" fillId="0" borderId="10" xfId="0" applyNumberFormat="1" applyFont="1" applyFill="1" applyBorder="1" applyAlignment="1" applyProtection="1">
      <alignment horizontal="right"/>
    </xf>
    <xf numFmtId="176" fontId="7" fillId="0" borderId="24" xfId="0" applyNumberFormat="1" applyFont="1" applyFill="1" applyBorder="1" applyAlignment="1" applyProtection="1">
      <alignment horizontal="distributed" vertical="center" indent="2"/>
    </xf>
    <xf numFmtId="176" fontId="7" fillId="0" borderId="13" xfId="0" applyNumberFormat="1" applyFont="1" applyFill="1" applyBorder="1" applyAlignment="1" applyProtection="1">
      <alignment horizontal="distributed" vertical="center" indent="2"/>
    </xf>
    <xf numFmtId="176" fontId="7" fillId="0" borderId="14" xfId="0" applyNumberFormat="1" applyFont="1" applyFill="1" applyBorder="1" applyAlignment="1" applyProtection="1">
      <alignment horizontal="distributed" vertical="center" indent="2"/>
    </xf>
    <xf numFmtId="176" fontId="5" fillId="0" borderId="17" xfId="0" applyNumberFormat="1" applyFont="1" applyFill="1" applyBorder="1" applyAlignment="1" applyProtection="1">
      <alignment horizontal="center" vertical="center"/>
    </xf>
    <xf numFmtId="176" fontId="5" fillId="0" borderId="25" xfId="0" applyNumberFormat="1" applyFont="1" applyFill="1" applyBorder="1" applyAlignment="1" applyProtection="1">
      <alignment horizontal="center" vertical="center"/>
    </xf>
    <xf numFmtId="0" fontId="5" fillId="0" borderId="19" xfId="0" applyFont="1" applyFill="1" applyBorder="1" applyAlignment="1" applyProtection="1">
      <alignment horizontal="center" vertical="center"/>
    </xf>
    <xf numFmtId="0" fontId="5" fillId="0" borderId="20" xfId="0" applyFont="1" applyFill="1" applyBorder="1" applyAlignment="1" applyProtection="1">
      <alignment horizontal="center" vertical="center"/>
    </xf>
    <xf numFmtId="0" fontId="5" fillId="0" borderId="21" xfId="0" applyFont="1" applyFill="1" applyBorder="1" applyAlignment="1" applyProtection="1">
      <alignment horizontal="center" vertical="center"/>
    </xf>
    <xf numFmtId="176" fontId="9" fillId="0" borderId="7" xfId="0" applyNumberFormat="1" applyFont="1" applyFill="1" applyBorder="1" applyAlignment="1" applyProtection="1">
      <alignment horizontal="right"/>
    </xf>
    <xf numFmtId="176" fontId="9" fillId="0" borderId="22" xfId="0" applyNumberFormat="1" applyFont="1" applyFill="1" applyBorder="1" applyAlignment="1" applyProtection="1">
      <alignment horizontal="right"/>
    </xf>
    <xf numFmtId="0" fontId="3" fillId="0" borderId="0" xfId="0" applyFont="1" applyFill="1" applyBorder="1" applyAlignment="1" applyProtection="1">
      <alignment horizontal="center" vertical="center"/>
    </xf>
    <xf numFmtId="0" fontId="20" fillId="0" borderId="0" xfId="0" applyFont="1" applyFill="1" applyBorder="1" applyAlignment="1" applyProtection="1">
      <alignment vertical="center"/>
    </xf>
    <xf numFmtId="0" fontId="5" fillId="0" borderId="23"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176" fontId="9" fillId="0" borderId="8" xfId="0" applyNumberFormat="1" applyFont="1" applyFill="1" applyBorder="1" applyAlignment="1" applyProtection="1">
      <alignment horizontal="right"/>
    </xf>
    <xf numFmtId="176" fontId="9" fillId="0" borderId="7" xfId="0" applyNumberFormat="1" applyFont="1" applyFill="1" applyBorder="1" applyAlignment="1" applyProtection="1">
      <alignment horizontal="center" vertical="center"/>
    </xf>
    <xf numFmtId="176" fontId="9" fillId="0" borderId="22" xfId="0" applyNumberFormat="1" applyFont="1" applyFill="1" applyBorder="1" applyAlignment="1" applyProtection="1">
      <alignment horizontal="center" vertical="center"/>
    </xf>
    <xf numFmtId="179" fontId="7" fillId="0" borderId="12" xfId="1" applyNumberFormat="1" applyFont="1" applyFill="1" applyBorder="1" applyAlignment="1" applyProtection="1">
      <alignment horizontal="right" vertical="center"/>
    </xf>
    <xf numFmtId="179" fontId="7" fillId="0" borderId="36" xfId="1" applyNumberFormat="1" applyFont="1" applyFill="1" applyBorder="1" applyAlignment="1" applyProtection="1">
      <alignment horizontal="right" vertical="center"/>
    </xf>
    <xf numFmtId="176" fontId="7" fillId="0" borderId="24" xfId="1" applyNumberFormat="1" applyFont="1" applyFill="1" applyBorder="1" applyAlignment="1" applyProtection="1">
      <alignment horizontal="distributed" vertical="center" indent="1"/>
    </xf>
    <xf numFmtId="176" fontId="7" fillId="0" borderId="13" xfId="1" applyNumberFormat="1" applyFont="1" applyFill="1" applyBorder="1" applyAlignment="1" applyProtection="1">
      <alignment horizontal="distributed" vertical="center" indent="1"/>
    </xf>
    <xf numFmtId="176" fontId="7" fillId="0" borderId="14" xfId="1" applyNumberFormat="1" applyFont="1" applyFill="1" applyBorder="1" applyAlignment="1" applyProtection="1">
      <alignment horizontal="distributed" vertical="center" indent="1"/>
    </xf>
    <xf numFmtId="176" fontId="7" fillId="0" borderId="12" xfId="1" applyNumberFormat="1" applyFont="1" applyFill="1" applyBorder="1" applyAlignment="1" applyProtection="1">
      <alignment horizontal="right" vertical="center"/>
    </xf>
    <xf numFmtId="176" fontId="7" fillId="0" borderId="14" xfId="1" applyNumberFormat="1" applyFont="1" applyFill="1" applyBorder="1" applyAlignment="1" applyProtection="1">
      <alignment horizontal="right" vertical="center"/>
    </xf>
    <xf numFmtId="0" fontId="5" fillId="0" borderId="26" xfId="1" applyFont="1" applyFill="1" applyBorder="1" applyAlignment="1" applyProtection="1">
      <alignment horizontal="center" vertical="center"/>
    </xf>
    <xf numFmtId="0" fontId="5" fillId="0" borderId="27" xfId="1" applyFont="1" applyFill="1" applyBorder="1" applyAlignment="1" applyProtection="1">
      <alignment horizontal="center" vertical="center"/>
    </xf>
    <xf numFmtId="0" fontId="6" fillId="0" borderId="28" xfId="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6" fillId="0" borderId="10" xfId="1" applyFont="1" applyFill="1" applyBorder="1" applyAlignment="1" applyProtection="1">
      <alignment horizontal="center" vertical="center"/>
    </xf>
    <xf numFmtId="0" fontId="5" fillId="0" borderId="30" xfId="1" applyFont="1" applyFill="1" applyBorder="1" applyAlignment="1" applyProtection="1">
      <alignment horizontal="center" vertical="center"/>
    </xf>
    <xf numFmtId="0" fontId="5" fillId="0" borderId="17"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5" fillId="0" borderId="29" xfId="1" applyFont="1" applyFill="1" applyBorder="1" applyAlignment="1" applyProtection="1">
      <alignment horizontal="center" vertical="center"/>
    </xf>
    <xf numFmtId="0" fontId="5" fillId="0" borderId="11" xfId="1" applyFont="1" applyFill="1" applyBorder="1" applyAlignment="1" applyProtection="1">
      <alignment horizontal="center" vertical="center"/>
    </xf>
    <xf numFmtId="0" fontId="5" fillId="0" borderId="16" xfId="1" applyFont="1" applyFill="1" applyBorder="1" applyAlignment="1" applyProtection="1">
      <alignment horizontal="center" vertical="center"/>
    </xf>
    <xf numFmtId="0" fontId="5" fillId="0" borderId="28" xfId="1" applyFont="1" applyFill="1" applyBorder="1" applyAlignment="1" applyProtection="1">
      <alignment horizontal="center" vertical="center"/>
    </xf>
    <xf numFmtId="0" fontId="5" fillId="0" borderId="10" xfId="1" applyFont="1" applyFill="1" applyBorder="1" applyAlignment="1" applyProtection="1">
      <alignment horizontal="center" vertical="center"/>
    </xf>
    <xf numFmtId="0" fontId="5" fillId="0" borderId="25" xfId="1" applyFont="1" applyFill="1" applyBorder="1" applyAlignment="1" applyProtection="1">
      <alignment horizontal="center" vertical="center"/>
    </xf>
    <xf numFmtId="0" fontId="5" fillId="0" borderId="19" xfId="1" applyFont="1" applyFill="1" applyBorder="1" applyAlignment="1" applyProtection="1">
      <alignment horizontal="center" vertical="center"/>
    </xf>
    <xf numFmtId="0" fontId="5" fillId="0" borderId="20" xfId="1" applyFont="1" applyFill="1" applyBorder="1" applyAlignment="1" applyProtection="1">
      <alignment horizontal="center" vertical="center"/>
    </xf>
    <xf numFmtId="0" fontId="5" fillId="0" borderId="21" xfId="1" applyFont="1" applyFill="1" applyBorder="1" applyAlignment="1" applyProtection="1">
      <alignment horizontal="center" vertical="center"/>
    </xf>
    <xf numFmtId="0" fontId="5" fillId="0" borderId="12" xfId="1" applyFont="1" applyFill="1" applyBorder="1" applyAlignment="1" applyProtection="1">
      <alignment horizontal="center" vertical="center"/>
    </xf>
    <xf numFmtId="0" fontId="5" fillId="0" borderId="13" xfId="1" applyFont="1" applyFill="1" applyBorder="1" applyAlignment="1" applyProtection="1">
      <alignment horizontal="center" vertical="center"/>
    </xf>
    <xf numFmtId="0" fontId="5" fillId="0" borderId="14" xfId="1" applyFont="1" applyFill="1" applyBorder="1" applyAlignment="1" applyProtection="1">
      <alignment horizontal="center" vertical="center"/>
    </xf>
    <xf numFmtId="0" fontId="5" fillId="0" borderId="15" xfId="1" applyFont="1" applyFill="1" applyBorder="1" applyAlignment="1" applyProtection="1">
      <alignment horizontal="center" vertical="center" wrapText="1"/>
    </xf>
    <xf numFmtId="0" fontId="5" fillId="0" borderId="8" xfId="1" applyFont="1" applyFill="1" applyBorder="1" applyAlignment="1" applyProtection="1">
      <alignment horizontal="center" vertical="center" wrapText="1"/>
    </xf>
    <xf numFmtId="0" fontId="5" fillId="0" borderId="16" xfId="1" applyFont="1" applyFill="1" applyBorder="1" applyAlignment="1" applyProtection="1">
      <alignment horizontal="center" vertical="center" wrapText="1"/>
    </xf>
    <xf numFmtId="0" fontId="5" fillId="0" borderId="18" xfId="1" applyFont="1" applyFill="1" applyBorder="1" applyAlignment="1" applyProtection="1">
      <alignment horizontal="center" vertical="center" wrapText="1"/>
    </xf>
    <xf numFmtId="0" fontId="17" fillId="0" borderId="43" xfId="4" applyFont="1" applyFill="1" applyBorder="1" applyAlignment="1">
      <alignment horizontal="distributed" vertical="center" shrinkToFit="1"/>
    </xf>
    <xf numFmtId="0" fontId="17" fillId="0" borderId="44" xfId="4" applyFont="1" applyFill="1" applyBorder="1" applyAlignment="1">
      <alignment horizontal="distributed" vertical="center" shrinkToFit="1"/>
    </xf>
    <xf numFmtId="0" fontId="17" fillId="0" borderId="45" xfId="4" applyFont="1" applyFill="1" applyBorder="1" applyAlignment="1">
      <alignment horizontal="distributed" vertical="center" shrinkToFit="1"/>
    </xf>
    <xf numFmtId="178" fontId="14" fillId="0" borderId="7" xfId="4" applyNumberFormat="1" applyFont="1" applyFill="1" applyBorder="1" applyAlignment="1">
      <alignment horizontal="right" vertical="top" shrinkToFit="1"/>
    </xf>
    <xf numFmtId="178" fontId="14" fillId="0" borderId="22" xfId="4" applyNumberFormat="1" applyFont="1" applyFill="1" applyBorder="1" applyAlignment="1">
      <alignment horizontal="right" vertical="top" shrinkToFit="1"/>
    </xf>
    <xf numFmtId="178" fontId="14" fillId="0" borderId="7" xfId="4" applyNumberFormat="1" applyFont="1" applyFill="1" applyBorder="1" applyAlignment="1">
      <alignment horizontal="right" vertical="top"/>
    </xf>
    <xf numFmtId="178" fontId="14" fillId="0" borderId="22" xfId="4" applyNumberFormat="1" applyFont="1" applyFill="1" applyBorder="1" applyAlignment="1">
      <alignment horizontal="right" vertical="top"/>
    </xf>
    <xf numFmtId="0" fontId="17" fillId="0" borderId="44" xfId="4" applyFont="1" applyFill="1" applyBorder="1" applyAlignment="1">
      <alignment horizontal="distributed" vertical="center"/>
    </xf>
    <xf numFmtId="0" fontId="17" fillId="0" borderId="13" xfId="4" applyFont="1" applyFill="1" applyBorder="1" applyAlignment="1">
      <alignment horizontal="distributed" vertical="center"/>
    </xf>
    <xf numFmtId="178" fontId="14" fillId="0" borderId="8" xfId="4" applyNumberFormat="1" applyFont="1" applyFill="1" applyBorder="1" applyAlignment="1">
      <alignment horizontal="right" vertical="top" shrinkToFit="1"/>
    </xf>
    <xf numFmtId="0" fontId="17" fillId="0" borderId="17" xfId="4" applyFont="1" applyFill="1" applyBorder="1" applyAlignment="1">
      <alignment horizontal="distributed" vertical="center"/>
    </xf>
    <xf numFmtId="0" fontId="16" fillId="0" borderId="26" xfId="4" applyFont="1" applyFill="1" applyBorder="1" applyAlignment="1">
      <alignment horizontal="distributed" vertical="center" indent="1" shrinkToFit="1"/>
    </xf>
    <xf numFmtId="0" fontId="16" fillId="0" borderId="27" xfId="4" applyFont="1" applyFill="1" applyBorder="1" applyAlignment="1">
      <alignment horizontal="distributed" vertical="center" indent="1" shrinkToFit="1"/>
    </xf>
    <xf numFmtId="0" fontId="16" fillId="0" borderId="28" xfId="4" applyFont="1" applyFill="1" applyBorder="1" applyAlignment="1">
      <alignment horizontal="distributed" vertical="center" indent="1" shrinkToFit="1"/>
    </xf>
    <xf numFmtId="0" fontId="16" fillId="0" borderId="30" xfId="4" applyFont="1" applyFill="1" applyBorder="1" applyAlignment="1">
      <alignment horizontal="distributed" vertical="center" indent="1" shrinkToFit="1"/>
    </xf>
    <xf numFmtId="0" fontId="16" fillId="0" borderId="17" xfId="4" applyFont="1" applyFill="1" applyBorder="1" applyAlignment="1">
      <alignment horizontal="distributed" vertical="center" indent="1" shrinkToFit="1"/>
    </xf>
    <xf numFmtId="0" fontId="16" fillId="0" borderId="25" xfId="4" applyFont="1" applyFill="1" applyBorder="1" applyAlignment="1">
      <alignment horizontal="distributed" vertical="center" indent="1" shrinkToFit="1"/>
    </xf>
    <xf numFmtId="0" fontId="16" fillId="0" borderId="29" xfId="4" applyFont="1" applyFill="1" applyBorder="1" applyAlignment="1">
      <alignment horizontal="distributed" vertical="center" indent="1"/>
    </xf>
    <xf numFmtId="0" fontId="16" fillId="0" borderId="27" xfId="4" applyFont="1" applyFill="1" applyBorder="1" applyAlignment="1">
      <alignment horizontal="distributed" vertical="center" indent="1"/>
    </xf>
    <xf numFmtId="0" fontId="16" fillId="0" borderId="28" xfId="4" applyFont="1" applyFill="1" applyBorder="1" applyAlignment="1">
      <alignment horizontal="distributed" vertical="center" indent="1"/>
    </xf>
    <xf numFmtId="0" fontId="16" fillId="0" borderId="16" xfId="4" applyFont="1" applyFill="1" applyBorder="1" applyAlignment="1">
      <alignment horizontal="distributed" vertical="center" indent="1"/>
    </xf>
    <xf numFmtId="0" fontId="16" fillId="0" borderId="17" xfId="4" applyFont="1" applyFill="1" applyBorder="1" applyAlignment="1">
      <alignment horizontal="distributed" vertical="center" indent="1"/>
    </xf>
    <xf numFmtId="0" fontId="16" fillId="0" borderId="25" xfId="4" applyFont="1" applyFill="1" applyBorder="1" applyAlignment="1">
      <alignment horizontal="distributed" vertical="center" indent="1"/>
    </xf>
    <xf numFmtId="0" fontId="16" fillId="0" borderId="19" xfId="4" applyFont="1" applyFill="1" applyBorder="1" applyAlignment="1">
      <alignment horizontal="distributed" vertical="center"/>
    </xf>
    <xf numFmtId="0" fontId="16" fillId="0" borderId="20" xfId="4" applyFont="1" applyFill="1" applyBorder="1" applyAlignment="1">
      <alignment horizontal="distributed" vertical="center"/>
    </xf>
    <xf numFmtId="0" fontId="16" fillId="0" borderId="9" xfId="4" applyFont="1" applyFill="1" applyBorder="1" applyAlignment="1">
      <alignment horizontal="distributed" vertical="center"/>
    </xf>
    <xf numFmtId="0" fontId="16" fillId="0" borderId="29" xfId="4" applyFont="1" applyFill="1" applyBorder="1" applyAlignment="1">
      <alignment horizontal="distributed" vertical="center" indent="4"/>
    </xf>
    <xf numFmtId="0" fontId="16" fillId="0" borderId="27" xfId="4" applyFont="1" applyFill="1" applyBorder="1" applyAlignment="1">
      <alignment horizontal="distributed" vertical="center" indent="4"/>
    </xf>
    <xf numFmtId="0" fontId="16" fillId="0" borderId="51" xfId="4" applyFont="1" applyFill="1" applyBorder="1" applyAlignment="1">
      <alignment horizontal="distributed" vertical="center" indent="4"/>
    </xf>
    <xf numFmtId="0" fontId="16" fillId="0" borderId="16" xfId="4" applyFont="1" applyFill="1" applyBorder="1" applyAlignment="1">
      <alignment horizontal="distributed" vertical="center" indent="4"/>
    </xf>
    <xf numFmtId="0" fontId="16" fillId="0" borderId="17" xfId="4" applyFont="1" applyFill="1" applyBorder="1" applyAlignment="1">
      <alignment horizontal="distributed" vertical="center" indent="4"/>
    </xf>
    <xf numFmtId="0" fontId="16" fillId="0" borderId="18" xfId="4" applyFont="1" applyFill="1" applyBorder="1" applyAlignment="1">
      <alignment horizontal="distributed" vertical="center" indent="4"/>
    </xf>
    <xf numFmtId="0" fontId="16" fillId="0" borderId="12" xfId="4" applyFont="1" applyFill="1" applyBorder="1" applyAlignment="1">
      <alignment horizontal="distributed" vertical="center" indent="2"/>
    </xf>
    <xf numFmtId="0" fontId="16" fillId="0" borderId="13" xfId="4" applyFont="1" applyFill="1" applyBorder="1" applyAlignment="1">
      <alignment horizontal="distributed" vertical="center" indent="2"/>
    </xf>
    <xf numFmtId="0" fontId="16" fillId="0" borderId="14" xfId="4" applyFont="1" applyFill="1" applyBorder="1" applyAlignment="1">
      <alignment horizontal="distributed" vertical="center" indent="2"/>
    </xf>
    <xf numFmtId="0" fontId="17" fillId="0" borderId="47" xfId="4" applyFont="1" applyFill="1" applyBorder="1" applyAlignment="1">
      <alignment horizontal="distributed" vertical="center"/>
    </xf>
    <xf numFmtId="178" fontId="14" fillId="0" borderId="0" xfId="4" applyNumberFormat="1" applyFont="1" applyFill="1" applyBorder="1" applyAlignment="1">
      <alignment horizontal="right" vertical="top" shrinkToFit="1"/>
    </xf>
    <xf numFmtId="178" fontId="14" fillId="0" borderId="10" xfId="4" applyNumberFormat="1" applyFont="1" applyFill="1" applyBorder="1" applyAlignment="1">
      <alignment horizontal="right" vertical="top" shrinkToFit="1"/>
    </xf>
    <xf numFmtId="178" fontId="14" fillId="0" borderId="0" xfId="4" applyNumberFormat="1" applyFont="1" applyFill="1" applyBorder="1" applyAlignment="1">
      <alignment horizontal="right" vertical="top"/>
    </xf>
    <xf numFmtId="178" fontId="14" fillId="0" borderId="10" xfId="4" applyNumberFormat="1" applyFont="1" applyFill="1" applyBorder="1" applyAlignment="1">
      <alignment horizontal="right" vertical="top"/>
    </xf>
    <xf numFmtId="178" fontId="14" fillId="0" borderId="2" xfId="4" applyNumberFormat="1" applyFont="1" applyFill="1" applyBorder="1" applyAlignment="1">
      <alignment horizontal="right" vertical="top" shrinkToFit="1"/>
    </xf>
    <xf numFmtId="0" fontId="16" fillId="0" borderId="37" xfId="4" applyFont="1" applyFill="1" applyBorder="1" applyAlignment="1">
      <alignment horizontal="distributed" vertical="center" indent="1" shrinkToFit="1"/>
    </xf>
    <xf numFmtId="0" fontId="16" fillId="0" borderId="38" xfId="4" applyFont="1" applyFill="1" applyBorder="1" applyAlignment="1">
      <alignment horizontal="distributed" vertical="center" indent="1" shrinkToFit="1"/>
    </xf>
    <xf numFmtId="0" fontId="16" fillId="0" borderId="19" xfId="4" applyFont="1" applyFill="1" applyBorder="1" applyAlignment="1">
      <alignment horizontal="distributed" vertical="center" indent="1" shrinkToFit="1"/>
    </xf>
    <xf numFmtId="0" fontId="16" fillId="0" borderId="40" xfId="4" applyFont="1" applyFill="1" applyBorder="1" applyAlignment="1">
      <alignment horizontal="distributed" vertical="center" indent="1" shrinkToFit="1"/>
    </xf>
    <xf numFmtId="0" fontId="16" fillId="0" borderId="41" xfId="4" applyFont="1" applyFill="1" applyBorder="1" applyAlignment="1">
      <alignment horizontal="distributed" vertical="center" indent="1" shrinkToFit="1"/>
    </xf>
    <xf numFmtId="0" fontId="16" fillId="0" borderId="12" xfId="4" applyFont="1" applyFill="1" applyBorder="1" applyAlignment="1">
      <alignment horizontal="distributed" vertical="center" indent="1" shrinkToFit="1"/>
    </xf>
    <xf numFmtId="0" fontId="16" fillId="0" borderId="9" xfId="4" applyFont="1" applyFill="1" applyBorder="1" applyAlignment="1">
      <alignment horizontal="distributed" vertical="center" indent="1"/>
    </xf>
    <xf numFmtId="0" fontId="16" fillId="0" borderId="38" xfId="4" applyFont="1" applyFill="1" applyBorder="1" applyAlignment="1">
      <alignment horizontal="distributed" vertical="center" indent="1"/>
    </xf>
    <xf numFmtId="0" fontId="16" fillId="0" borderId="19" xfId="4" applyFont="1" applyFill="1" applyBorder="1" applyAlignment="1">
      <alignment horizontal="distributed" vertical="center" indent="1"/>
    </xf>
    <xf numFmtId="0" fontId="16" fillId="0" borderId="14" xfId="4" applyFont="1" applyFill="1" applyBorder="1" applyAlignment="1">
      <alignment horizontal="distributed" vertical="center" indent="1"/>
    </xf>
    <xf numFmtId="0" fontId="16" fillId="0" borderId="41" xfId="4" applyFont="1" applyFill="1" applyBorder="1" applyAlignment="1">
      <alignment horizontal="distributed" vertical="center" indent="1"/>
    </xf>
    <xf numFmtId="0" fontId="16" fillId="0" borderId="12" xfId="4" applyFont="1" applyFill="1" applyBorder="1" applyAlignment="1">
      <alignment horizontal="distributed" vertical="center" indent="1"/>
    </xf>
    <xf numFmtId="0" fontId="16" fillId="0" borderId="38" xfId="4" applyFont="1" applyFill="1" applyBorder="1" applyAlignment="1">
      <alignment horizontal="distributed" vertical="center"/>
    </xf>
    <xf numFmtId="0" fontId="16" fillId="0" borderId="38" xfId="4" applyFont="1" applyFill="1" applyBorder="1" applyAlignment="1">
      <alignment horizontal="distributed" vertical="center" indent="4"/>
    </xf>
    <xf numFmtId="0" fontId="16" fillId="0" borderId="39" xfId="4" applyFont="1" applyFill="1" applyBorder="1" applyAlignment="1">
      <alignment horizontal="distributed" vertical="center" indent="4"/>
    </xf>
    <xf numFmtId="0" fontId="16" fillId="0" borderId="41" xfId="4" applyFont="1" applyFill="1" applyBorder="1" applyAlignment="1">
      <alignment horizontal="distributed" vertical="center" indent="4"/>
    </xf>
    <xf numFmtId="0" fontId="16" fillId="0" borderId="42" xfId="4" applyFont="1" applyFill="1" applyBorder="1" applyAlignment="1">
      <alignment horizontal="distributed" vertical="center" indent="4"/>
    </xf>
    <xf numFmtId="0" fontId="16" fillId="0" borderId="41" xfId="4" applyFont="1" applyFill="1" applyBorder="1" applyAlignment="1">
      <alignment horizontal="distributed" vertical="center" indent="2"/>
    </xf>
    <xf numFmtId="0" fontId="17" fillId="0" borderId="43" xfId="4" applyFont="1" applyFill="1" applyBorder="1" applyAlignment="1">
      <alignment horizontal="distributed" vertical="center"/>
    </xf>
    <xf numFmtId="0" fontId="17" fillId="0" borderId="45" xfId="4" applyFont="1" applyFill="1" applyBorder="1" applyAlignment="1">
      <alignment horizontal="distributed" vertical="center"/>
    </xf>
    <xf numFmtId="0" fontId="16" fillId="0" borderId="41" xfId="4" applyFont="1" applyFill="1" applyBorder="1" applyAlignment="1">
      <alignment horizontal="distributed" vertical="center"/>
    </xf>
    <xf numFmtId="0" fontId="17" fillId="0" borderId="13" xfId="4" applyFont="1" applyFill="1" applyBorder="1" applyAlignment="1">
      <alignment horizontal="distributed" vertical="center" wrapText="1"/>
    </xf>
    <xf numFmtId="0" fontId="16" fillId="0" borderId="0" xfId="4" applyFont="1" applyFill="1" applyBorder="1" applyAlignment="1">
      <alignment horizontal="distributed" vertical="top" wrapText="1"/>
    </xf>
    <xf numFmtId="0" fontId="17" fillId="0" borderId="54" xfId="4" applyFont="1" applyFill="1" applyBorder="1" applyAlignment="1">
      <alignment horizontal="distributed" vertical="center"/>
    </xf>
    <xf numFmtId="0" fontId="16" fillId="0" borderId="27" xfId="4" applyFont="1" applyFill="1" applyBorder="1" applyAlignment="1">
      <alignment horizontal="distributed" vertical="top" wrapText="1"/>
    </xf>
    <xf numFmtId="0" fontId="16" fillId="0" borderId="17" xfId="4" applyFont="1" applyFill="1" applyBorder="1" applyAlignment="1">
      <alignment horizontal="distributed" vertical="top" wrapText="1"/>
    </xf>
    <xf numFmtId="0" fontId="16" fillId="0" borderId="55" xfId="4" applyFont="1" applyFill="1" applyBorder="1" applyAlignment="1">
      <alignment horizontal="distributed" vertical="center" indent="1"/>
    </xf>
    <xf numFmtId="0" fontId="16" fillId="0" borderId="14" xfId="4" applyFont="1" applyFill="1" applyBorder="1" applyAlignment="1">
      <alignment horizontal="distributed" vertical="center" indent="4"/>
    </xf>
    <xf numFmtId="0" fontId="16" fillId="0" borderId="22" xfId="4" applyFont="1" applyFill="1" applyBorder="1" applyAlignment="1">
      <alignment horizontal="distributed" vertical="center" indent="1"/>
    </xf>
    <xf numFmtId="0" fontId="16" fillId="0" borderId="56" xfId="4" applyFont="1" applyFill="1" applyBorder="1" applyAlignment="1">
      <alignment horizontal="distributed" vertical="center" indent="1"/>
    </xf>
    <xf numFmtId="0" fontId="16" fillId="0" borderId="15" xfId="4" applyFont="1" applyFill="1" applyBorder="1" applyAlignment="1">
      <alignment horizontal="distributed" vertical="center" indent="1"/>
    </xf>
    <xf numFmtId="0" fontId="16" fillId="0" borderId="41" xfId="4" applyFont="1" applyFill="1" applyBorder="1" applyAlignment="1">
      <alignment horizontal="distributed" vertical="center" wrapText="1"/>
    </xf>
    <xf numFmtId="0" fontId="16" fillId="0" borderId="7" xfId="4" applyFont="1" applyFill="1" applyBorder="1" applyAlignment="1">
      <alignment horizontal="distributed" vertical="center" indent="1"/>
    </xf>
    <xf numFmtId="0" fontId="16" fillId="0" borderId="41" xfId="4" applyFont="1" applyFill="1" applyBorder="1" applyAlignment="1">
      <alignment horizontal="center" vertical="center" shrinkToFit="1"/>
    </xf>
    <xf numFmtId="0" fontId="16" fillId="0" borderId="7" xfId="4" applyFont="1" applyFill="1" applyBorder="1" applyAlignment="1">
      <alignment horizontal="distributed" vertical="top" wrapText="1"/>
    </xf>
    <xf numFmtId="0" fontId="16" fillId="0" borderId="26" xfId="4" applyFont="1" applyFill="1" applyBorder="1" applyAlignment="1">
      <alignment horizontal="distributed" vertical="center" indent="1"/>
    </xf>
    <xf numFmtId="0" fontId="16" fillId="0" borderId="60" xfId="4" applyFont="1" applyFill="1" applyBorder="1" applyAlignment="1">
      <alignment horizontal="distributed" vertical="center" indent="1"/>
    </xf>
    <xf numFmtId="0" fontId="16" fillId="0" borderId="1" xfId="4" applyFont="1" applyFill="1" applyBorder="1" applyAlignment="1">
      <alignment horizontal="distributed" vertical="center" indent="1"/>
    </xf>
    <xf numFmtId="0" fontId="16" fillId="0" borderId="58" xfId="4" applyFont="1" applyFill="1" applyBorder="1" applyAlignment="1">
      <alignment horizontal="distributed" vertical="center" indent="1"/>
    </xf>
    <xf numFmtId="0" fontId="16" fillId="0" borderId="0" xfId="4" applyFont="1" applyFill="1" applyBorder="1" applyAlignment="1">
      <alignment horizontal="distributed" vertical="center" indent="1"/>
    </xf>
    <xf numFmtId="0" fontId="16" fillId="0" borderId="10" xfId="4" applyFont="1" applyFill="1" applyBorder="1" applyAlignment="1">
      <alignment horizontal="distributed" vertical="center" indent="1"/>
    </xf>
    <xf numFmtId="0" fontId="16" fillId="0" borderId="30" xfId="4" applyFont="1" applyFill="1" applyBorder="1" applyAlignment="1">
      <alignment horizontal="distributed" vertical="center" indent="1"/>
    </xf>
    <xf numFmtId="0" fontId="16" fillId="0" borderId="61" xfId="4" applyFont="1" applyFill="1" applyBorder="1" applyAlignment="1">
      <alignment horizontal="distributed" vertical="center" indent="1"/>
    </xf>
    <xf numFmtId="181" fontId="5" fillId="0" borderId="54" xfId="0" applyNumberFormat="1" applyFont="1" applyFill="1" applyBorder="1" applyAlignment="1">
      <alignment horizontal="right" vertical="center"/>
    </xf>
    <xf numFmtId="181" fontId="5" fillId="0" borderId="63" xfId="0" applyNumberFormat="1" applyFont="1" applyFill="1" applyBorder="1" applyAlignment="1">
      <alignment horizontal="right" vertical="center"/>
    </xf>
    <xf numFmtId="181" fontId="5" fillId="0" borderId="64" xfId="0" applyNumberFormat="1" applyFont="1" applyFill="1" applyBorder="1" applyAlignment="1">
      <alignment horizontal="right" vertical="center"/>
    </xf>
    <xf numFmtId="181" fontId="5" fillId="0" borderId="13" xfId="0" applyNumberFormat="1" applyFont="1" applyFill="1" applyBorder="1" applyAlignment="1">
      <alignment horizontal="right" vertical="center"/>
    </xf>
    <xf numFmtId="181" fontId="5" fillId="0" borderId="14" xfId="0" applyNumberFormat="1" applyFont="1" applyFill="1" applyBorder="1" applyAlignment="1">
      <alignment horizontal="right" vertical="center"/>
    </xf>
    <xf numFmtId="181" fontId="5" fillId="0" borderId="17" xfId="0" applyNumberFormat="1" applyFont="1" applyFill="1" applyBorder="1" applyAlignment="1">
      <alignment horizontal="right" vertical="center"/>
    </xf>
    <xf numFmtId="181" fontId="5" fillId="0" borderId="36" xfId="0" applyNumberFormat="1" applyFont="1" applyFill="1" applyBorder="1" applyAlignment="1">
      <alignment horizontal="right" vertical="center"/>
    </xf>
    <xf numFmtId="181" fontId="5" fillId="0" borderId="25" xfId="0" applyNumberFormat="1" applyFont="1" applyFill="1" applyBorder="1" applyAlignment="1">
      <alignment horizontal="right" vertical="center"/>
    </xf>
    <xf numFmtId="181" fontId="5" fillId="0" borderId="18" xfId="0" applyNumberFormat="1" applyFont="1" applyFill="1" applyBorder="1" applyAlignment="1">
      <alignment horizontal="right" vertical="center"/>
    </xf>
    <xf numFmtId="0" fontId="5" fillId="0" borderId="12" xfId="0" applyFont="1" applyFill="1" applyBorder="1" applyAlignment="1">
      <alignment horizontal="distributed" vertical="center" indent="1"/>
    </xf>
    <xf numFmtId="0" fontId="5" fillId="0" borderId="13" xfId="0" applyFont="1" applyFill="1" applyBorder="1" applyAlignment="1">
      <alignment horizontal="distributed" vertical="center" indent="1"/>
    </xf>
    <xf numFmtId="0" fontId="5" fillId="0" borderId="14" xfId="0" applyFont="1" applyFill="1" applyBorder="1" applyAlignment="1">
      <alignment horizontal="distributed" vertical="center" indent="1"/>
    </xf>
    <xf numFmtId="0" fontId="5" fillId="0" borderId="16" xfId="0" applyFont="1" applyFill="1" applyBorder="1" applyAlignment="1">
      <alignment horizontal="distributed" vertical="center" indent="1"/>
    </xf>
    <xf numFmtId="0" fontId="5" fillId="0" borderId="17" xfId="0" applyFont="1" applyFill="1" applyBorder="1" applyAlignment="1">
      <alignment horizontal="distributed" vertical="center" indent="1"/>
    </xf>
    <xf numFmtId="0" fontId="5" fillId="0" borderId="25" xfId="0" applyFont="1" applyFill="1" applyBorder="1" applyAlignment="1">
      <alignment horizontal="distributed" vertical="center" indent="1"/>
    </xf>
    <xf numFmtId="0" fontId="5" fillId="0" borderId="29" xfId="0" applyNumberFormat="1" applyFont="1" applyFill="1" applyBorder="1" applyAlignment="1">
      <alignment horizontal="distributed" vertical="center"/>
    </xf>
    <xf numFmtId="0" fontId="5" fillId="0" borderId="27" xfId="0" applyNumberFormat="1" applyFont="1" applyFill="1" applyBorder="1" applyAlignment="1">
      <alignment horizontal="distributed" vertical="center"/>
    </xf>
    <xf numFmtId="0" fontId="5" fillId="0" borderId="28" xfId="0" applyNumberFormat="1" applyFont="1" applyFill="1" applyBorder="1" applyAlignment="1">
      <alignment horizontal="distributed" vertical="center"/>
    </xf>
    <xf numFmtId="0" fontId="5" fillId="0" borderId="16" xfId="0" applyNumberFormat="1" applyFont="1" applyFill="1" applyBorder="1" applyAlignment="1">
      <alignment horizontal="distributed" vertical="center"/>
    </xf>
    <xf numFmtId="0" fontId="5" fillId="0" borderId="17" xfId="0" applyNumberFormat="1" applyFont="1" applyFill="1" applyBorder="1" applyAlignment="1">
      <alignment horizontal="distributed" vertical="center"/>
    </xf>
    <xf numFmtId="0" fontId="5" fillId="0" borderId="25" xfId="0" applyNumberFormat="1" applyFont="1" applyFill="1" applyBorder="1" applyAlignment="1">
      <alignment horizontal="distributed" vertical="center"/>
    </xf>
    <xf numFmtId="0" fontId="5" fillId="0" borderId="29" xfId="0" applyNumberFormat="1" applyFont="1" applyFill="1" applyBorder="1" applyAlignment="1">
      <alignment horizontal="distributed" vertical="center" justifyLastLine="1"/>
    </xf>
    <xf numFmtId="0" fontId="5" fillId="0" borderId="27" xfId="0" applyNumberFormat="1" applyFont="1" applyFill="1" applyBorder="1" applyAlignment="1">
      <alignment horizontal="distributed" vertical="center" justifyLastLine="1"/>
    </xf>
    <xf numFmtId="0" fontId="5" fillId="0" borderId="28" xfId="0" applyNumberFormat="1" applyFont="1" applyFill="1" applyBorder="1" applyAlignment="1">
      <alignment horizontal="distributed" vertical="center" justifyLastLine="1"/>
    </xf>
    <xf numFmtId="0" fontId="5" fillId="0" borderId="16" xfId="0" applyNumberFormat="1" applyFont="1" applyFill="1" applyBorder="1" applyAlignment="1">
      <alignment horizontal="distributed" vertical="center" justifyLastLine="1"/>
    </xf>
    <xf numFmtId="0" fontId="5" fillId="0" borderId="17" xfId="0" applyNumberFormat="1" applyFont="1" applyFill="1" applyBorder="1" applyAlignment="1">
      <alignment horizontal="distributed" vertical="center" justifyLastLine="1"/>
    </xf>
    <xf numFmtId="0" fontId="5" fillId="0" borderId="25" xfId="0" applyNumberFormat="1" applyFont="1" applyFill="1" applyBorder="1" applyAlignment="1">
      <alignment horizontal="distributed" vertical="center" justifyLastLine="1"/>
    </xf>
    <xf numFmtId="0" fontId="5" fillId="0" borderId="29" xfId="0" applyNumberFormat="1" applyFont="1" applyFill="1" applyBorder="1" applyAlignment="1">
      <alignment horizontal="distributed" vertical="center" wrapText="1"/>
    </xf>
    <xf numFmtId="0" fontId="5" fillId="0" borderId="27" xfId="0" applyNumberFormat="1" applyFont="1" applyFill="1" applyBorder="1" applyAlignment="1">
      <alignment horizontal="distributed" vertical="center" wrapText="1"/>
    </xf>
    <xf numFmtId="0" fontId="5" fillId="0" borderId="28" xfId="0" applyNumberFormat="1" applyFont="1" applyFill="1" applyBorder="1" applyAlignment="1">
      <alignment horizontal="distributed" vertical="center" wrapText="1"/>
    </xf>
    <xf numFmtId="0" fontId="5" fillId="0" borderId="16" xfId="0" applyNumberFormat="1" applyFont="1" applyFill="1" applyBorder="1" applyAlignment="1">
      <alignment horizontal="distributed" vertical="center" wrapText="1"/>
    </xf>
    <xf numFmtId="0" fontId="5" fillId="0" borderId="17" xfId="0" applyNumberFormat="1" applyFont="1" applyFill="1" applyBorder="1" applyAlignment="1">
      <alignment horizontal="distributed" vertical="center" wrapText="1"/>
    </xf>
    <xf numFmtId="0" fontId="5" fillId="0" borderId="25" xfId="0" applyNumberFormat="1" applyFont="1" applyFill="1" applyBorder="1" applyAlignment="1">
      <alignment horizontal="distributed" vertical="center" wrapText="1"/>
    </xf>
    <xf numFmtId="0" fontId="5" fillId="0" borderId="51" xfId="0" applyNumberFormat="1" applyFont="1" applyFill="1" applyBorder="1" applyAlignment="1">
      <alignment horizontal="distributed" vertical="center"/>
    </xf>
    <xf numFmtId="0" fontId="5" fillId="0" borderId="18" xfId="0" applyNumberFormat="1" applyFont="1" applyFill="1" applyBorder="1" applyAlignment="1">
      <alignment horizontal="distributed" vertical="center"/>
    </xf>
    <xf numFmtId="184" fontId="5" fillId="0" borderId="4" xfId="0" applyNumberFormat="1" applyFont="1" applyFill="1" applyBorder="1" applyAlignment="1">
      <alignment horizontal="right" vertical="center"/>
    </xf>
    <xf numFmtId="184" fontId="5" fillId="0" borderId="50" xfId="0" applyNumberFormat="1" applyFont="1" applyFill="1" applyBorder="1" applyAlignment="1">
      <alignment horizontal="right" vertical="center"/>
    </xf>
    <xf numFmtId="0" fontId="5" fillId="0" borderId="69" xfId="0" applyFont="1" applyFill="1" applyBorder="1" applyAlignment="1">
      <alignment horizontal="distributed" vertical="center" wrapText="1" indent="1"/>
    </xf>
    <xf numFmtId="0" fontId="5" fillId="0" borderId="72" xfId="0" applyFont="1" applyFill="1" applyBorder="1" applyAlignment="1">
      <alignment horizontal="distributed" vertical="center" wrapText="1" indent="1"/>
    </xf>
    <xf numFmtId="0" fontId="5" fillId="0" borderId="73" xfId="0" applyFont="1" applyFill="1" applyBorder="1" applyAlignment="1">
      <alignment horizontal="distributed" vertical="center" wrapText="1" indent="1"/>
    </xf>
    <xf numFmtId="0" fontId="5" fillId="0" borderId="29" xfId="0" applyFont="1" applyFill="1" applyBorder="1" applyAlignment="1">
      <alignment horizontal="distributed" vertical="center" indent="1"/>
    </xf>
    <xf numFmtId="0" fontId="5" fillId="0" borderId="27" xfId="0" applyFont="1" applyFill="1" applyBorder="1" applyAlignment="1">
      <alignment horizontal="distributed" vertical="center" indent="1"/>
    </xf>
    <xf numFmtId="0" fontId="5" fillId="0" borderId="28" xfId="0" applyFont="1" applyFill="1" applyBorder="1" applyAlignment="1">
      <alignment horizontal="distributed" vertical="center"/>
    </xf>
    <xf numFmtId="0" fontId="5" fillId="0" borderId="16" xfId="0" applyFont="1" applyFill="1" applyBorder="1" applyAlignment="1">
      <alignment horizontal="distributed" vertical="center"/>
    </xf>
    <xf numFmtId="0" fontId="5" fillId="0" borderId="17" xfId="0" applyFont="1" applyFill="1" applyBorder="1" applyAlignment="1">
      <alignment horizontal="distributed" vertical="center"/>
    </xf>
    <xf numFmtId="0" fontId="5" fillId="0" borderId="25" xfId="0" applyFont="1" applyFill="1" applyBorder="1" applyAlignment="1">
      <alignment horizontal="distributed" vertical="center"/>
    </xf>
    <xf numFmtId="0" fontId="14" fillId="0" borderId="15" xfId="0" applyFont="1" applyFill="1" applyBorder="1" applyAlignment="1">
      <alignment horizontal="right" vertical="center"/>
    </xf>
    <xf numFmtId="0" fontId="14" fillId="0" borderId="7" xfId="0" applyFont="1" applyFill="1" applyBorder="1" applyAlignment="1">
      <alignment horizontal="right" vertical="center"/>
    </xf>
    <xf numFmtId="0" fontId="14" fillId="0" borderId="22" xfId="0" applyFont="1" applyFill="1" applyBorder="1" applyAlignment="1">
      <alignment horizontal="right" vertical="center"/>
    </xf>
    <xf numFmtId="0" fontId="5" fillId="0" borderId="62" xfId="0" applyFont="1" applyFill="1" applyBorder="1" applyAlignment="1">
      <alignment horizontal="distributed" vertical="center" indent="1"/>
    </xf>
    <xf numFmtId="0" fontId="5" fillId="0" borderId="54" xfId="0" applyFont="1" applyFill="1" applyBorder="1" applyAlignment="1">
      <alignment horizontal="distributed" vertical="center" indent="1"/>
    </xf>
    <xf numFmtId="0" fontId="5" fillId="0" borderId="63" xfId="0" applyFont="1" applyFill="1" applyBorder="1" applyAlignment="1">
      <alignment horizontal="distributed" vertical="center" indent="1"/>
    </xf>
    <xf numFmtId="0" fontId="5" fillId="0" borderId="74" xfId="0" applyFont="1" applyFill="1" applyBorder="1" applyAlignment="1">
      <alignment horizontal="left" vertical="center" wrapText="1"/>
    </xf>
    <xf numFmtId="181" fontId="5" fillId="0" borderId="0" xfId="0" applyNumberFormat="1" applyFont="1" applyFill="1" applyBorder="1" applyAlignment="1">
      <alignment vertical="center"/>
    </xf>
    <xf numFmtId="181" fontId="5" fillId="0" borderId="10" xfId="0" applyNumberFormat="1" applyFont="1" applyFill="1" applyBorder="1" applyAlignment="1">
      <alignment vertical="center"/>
    </xf>
    <xf numFmtId="181" fontId="5" fillId="0" borderId="11" xfId="0" applyNumberFormat="1" applyFont="1" applyFill="1" applyBorder="1" applyAlignment="1">
      <alignment vertical="center"/>
    </xf>
    <xf numFmtId="181" fontId="5" fillId="0" borderId="11" xfId="0" applyNumberFormat="1" applyFont="1" applyFill="1" applyBorder="1" applyAlignment="1">
      <alignment horizontal="right" vertical="center"/>
    </xf>
    <xf numFmtId="0" fontId="5" fillId="0" borderId="71" xfId="0" applyFont="1" applyFill="1" applyBorder="1" applyAlignment="1">
      <alignment horizontal="distributed" vertical="center" indent="1"/>
    </xf>
    <xf numFmtId="0" fontId="5" fillId="0" borderId="72" xfId="0" applyFont="1" applyFill="1" applyBorder="1" applyAlignment="1">
      <alignment horizontal="distributed" vertical="center" indent="1"/>
    </xf>
    <xf numFmtId="0" fontId="5" fillId="0" borderId="73" xfId="0" applyFont="1" applyFill="1" applyBorder="1" applyAlignment="1">
      <alignment horizontal="distributed" vertical="center" indent="1"/>
    </xf>
    <xf numFmtId="180" fontId="5" fillId="0" borderId="0" xfId="2" applyNumberFormat="1" applyFont="1" applyFill="1" applyBorder="1" applyAlignment="1">
      <alignment vertical="center" shrinkToFit="1"/>
    </xf>
    <xf numFmtId="180" fontId="5" fillId="0" borderId="10" xfId="2" applyNumberFormat="1" applyFont="1" applyFill="1" applyBorder="1" applyAlignment="1">
      <alignment vertical="center" shrinkToFit="1"/>
    </xf>
    <xf numFmtId="182" fontId="5" fillId="0" borderId="0" xfId="0" applyNumberFormat="1" applyFont="1" applyFill="1" applyBorder="1" applyAlignment="1">
      <alignment horizontal="right" vertical="center"/>
    </xf>
    <xf numFmtId="182" fontId="5" fillId="0" borderId="10" xfId="0" applyNumberFormat="1" applyFont="1" applyFill="1" applyBorder="1" applyAlignment="1">
      <alignment horizontal="right" vertical="center"/>
    </xf>
    <xf numFmtId="0" fontId="5" fillId="0" borderId="70" xfId="0" applyFont="1" applyFill="1" applyBorder="1" applyAlignment="1">
      <alignment horizontal="distributed" vertical="center" indent="1"/>
    </xf>
    <xf numFmtId="181" fontId="5" fillId="0" borderId="7" xfId="0" applyNumberFormat="1" applyFont="1" applyFill="1" applyBorder="1" applyAlignment="1">
      <alignment vertical="center" shrinkToFit="1"/>
    </xf>
    <xf numFmtId="181" fontId="5" fillId="0" borderId="22" xfId="0" applyNumberFormat="1" applyFont="1" applyFill="1" applyBorder="1" applyAlignment="1">
      <alignment vertical="center" shrinkToFit="1"/>
    </xf>
    <xf numFmtId="181" fontId="5" fillId="0" borderId="7" xfId="2" applyNumberFormat="1" applyFont="1" applyFill="1" applyBorder="1" applyAlignment="1">
      <alignment horizontal="right" vertical="center"/>
    </xf>
    <xf numFmtId="181" fontId="5" fillId="0" borderId="22" xfId="2" applyNumberFormat="1" applyFont="1" applyFill="1" applyBorder="1" applyAlignment="1">
      <alignment horizontal="right" vertical="center"/>
    </xf>
    <xf numFmtId="181" fontId="5" fillId="0" borderId="0" xfId="0" applyNumberFormat="1" applyFont="1" applyFill="1" applyBorder="1" applyAlignment="1">
      <alignment vertical="center" shrinkToFit="1"/>
    </xf>
    <xf numFmtId="181" fontId="5" fillId="0" borderId="10" xfId="0" applyNumberFormat="1" applyFont="1" applyFill="1" applyBorder="1" applyAlignment="1">
      <alignment vertical="center" shrinkToFit="1"/>
    </xf>
    <xf numFmtId="184" fontId="5" fillId="0" borderId="0" xfId="0" applyNumberFormat="1" applyFont="1" applyFill="1" applyBorder="1" applyAlignment="1">
      <alignment horizontal="right" vertical="center"/>
    </xf>
    <xf numFmtId="184" fontId="5" fillId="0" borderId="10" xfId="0" applyNumberFormat="1" applyFont="1" applyFill="1" applyBorder="1" applyAlignment="1">
      <alignment horizontal="right" vertical="center"/>
    </xf>
    <xf numFmtId="0" fontId="2" fillId="0" borderId="0" xfId="0" applyFont="1" applyFill="1" applyAlignment="1">
      <alignment horizontal="center" vertical="center"/>
    </xf>
    <xf numFmtId="0" fontId="5" fillId="0" borderId="69" xfId="0" applyFont="1" applyFill="1" applyBorder="1" applyAlignment="1">
      <alignment horizontal="distributed" vertical="center" indent="1"/>
    </xf>
    <xf numFmtId="0" fontId="5" fillId="0" borderId="19" xfId="0" applyFont="1" applyFill="1" applyBorder="1" applyAlignment="1">
      <alignment horizontal="distributed" vertical="center" indent="5"/>
    </xf>
    <xf numFmtId="0" fontId="5" fillId="0" borderId="20" xfId="0" applyFont="1" applyFill="1" applyBorder="1" applyAlignment="1">
      <alignment horizontal="distributed" vertical="center" indent="5"/>
    </xf>
    <xf numFmtId="0" fontId="5" fillId="0" borderId="9" xfId="0" applyFont="1" applyFill="1" applyBorder="1" applyAlignment="1">
      <alignment horizontal="distributed" vertical="center" indent="5"/>
    </xf>
    <xf numFmtId="0" fontId="5" fillId="0" borderId="51" xfId="0" applyFont="1" applyFill="1" applyBorder="1" applyAlignment="1">
      <alignment horizontal="distributed" vertical="center" indent="1"/>
    </xf>
    <xf numFmtId="0" fontId="5" fillId="0" borderId="18" xfId="0" applyFont="1" applyFill="1" applyBorder="1" applyAlignment="1">
      <alignment horizontal="distributed" vertical="center" indent="1"/>
    </xf>
    <xf numFmtId="0" fontId="5" fillId="0" borderId="27"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5" xfId="0" applyFont="1" applyFill="1" applyBorder="1" applyAlignment="1">
      <alignment horizontal="distributed" vertical="center" wrapText="1" indent="1"/>
    </xf>
    <xf numFmtId="0" fontId="5" fillId="0" borderId="7" xfId="0" applyFont="1" applyFill="1" applyBorder="1" applyAlignment="1">
      <alignment horizontal="distributed" vertical="center" wrapText="1" indent="1"/>
    </xf>
    <xf numFmtId="0" fontId="5" fillId="0" borderId="22" xfId="0" applyFont="1" applyFill="1" applyBorder="1" applyAlignment="1">
      <alignment horizontal="distributed" vertical="center" wrapText="1" indent="1"/>
    </xf>
    <xf numFmtId="0" fontId="5" fillId="0" borderId="11" xfId="0" applyFont="1" applyFill="1" applyBorder="1" applyAlignment="1">
      <alignment horizontal="distributed" vertical="center" wrapText="1" indent="1"/>
    </xf>
    <xf numFmtId="0" fontId="5" fillId="0" borderId="0" xfId="0" applyFont="1" applyFill="1" applyBorder="1" applyAlignment="1">
      <alignment horizontal="distributed" vertical="center" wrapText="1" indent="1"/>
    </xf>
    <xf numFmtId="0" fontId="5" fillId="0" borderId="10" xfId="0" applyFont="1" applyFill="1" applyBorder="1" applyAlignment="1">
      <alignment horizontal="distributed" vertical="center" wrapText="1" indent="1"/>
    </xf>
    <xf numFmtId="0" fontId="5" fillId="0" borderId="16" xfId="0" applyFont="1" applyFill="1" applyBorder="1" applyAlignment="1">
      <alignment horizontal="distributed" vertical="center" wrapText="1" indent="1"/>
    </xf>
    <xf numFmtId="0" fontId="5" fillId="0" borderId="17" xfId="0" applyFont="1" applyFill="1" applyBorder="1" applyAlignment="1">
      <alignment horizontal="distributed" vertical="center" wrapText="1" indent="1"/>
    </xf>
    <xf numFmtId="0" fontId="5" fillId="0" borderId="25" xfId="0" applyFont="1" applyFill="1" applyBorder="1" applyAlignment="1">
      <alignment horizontal="distributed" vertical="center" wrapText="1" indent="1"/>
    </xf>
    <xf numFmtId="41" fontId="5" fillId="0" borderId="11" xfId="2" applyNumberFormat="1" applyFont="1" applyFill="1" applyBorder="1" applyAlignment="1">
      <alignment horizontal="center" vertical="center"/>
    </xf>
    <xf numFmtId="41" fontId="5" fillId="0" borderId="0" xfId="2" applyNumberFormat="1" applyFont="1" applyFill="1" applyBorder="1" applyAlignment="1">
      <alignment horizontal="center" vertical="center"/>
    </xf>
    <xf numFmtId="41" fontId="5" fillId="0" borderId="2" xfId="2" applyNumberFormat="1" applyFont="1" applyFill="1" applyBorder="1" applyAlignment="1">
      <alignment horizontal="center" vertical="center"/>
    </xf>
    <xf numFmtId="0" fontId="5" fillId="0" borderId="15" xfId="0" applyFont="1" applyFill="1" applyBorder="1" applyAlignment="1">
      <alignment horizontal="distributed" vertical="center" indent="1"/>
    </xf>
    <xf numFmtId="0" fontId="5" fillId="0" borderId="7" xfId="0" applyFont="1" applyFill="1" applyBorder="1" applyAlignment="1">
      <alignment horizontal="distributed" vertical="center" indent="1"/>
    </xf>
    <xf numFmtId="0" fontId="5" fillId="0" borderId="22" xfId="0" applyFont="1" applyFill="1" applyBorder="1" applyAlignment="1">
      <alignment horizontal="distributed" vertical="center" indent="1"/>
    </xf>
    <xf numFmtId="0" fontId="5" fillId="0" borderId="11"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10" xfId="0" applyFont="1" applyFill="1" applyBorder="1" applyAlignment="1">
      <alignment horizontal="distributed" vertical="center" indent="1"/>
    </xf>
    <xf numFmtId="0" fontId="5" fillId="0" borderId="49" xfId="0" applyFont="1" applyFill="1" applyBorder="1" applyAlignment="1">
      <alignment horizontal="distributed" vertical="center" indent="1"/>
    </xf>
    <xf numFmtId="0" fontId="5" fillId="0" borderId="4" xfId="0" applyFont="1" applyFill="1" applyBorder="1" applyAlignment="1">
      <alignment horizontal="distributed" vertical="center" indent="1"/>
    </xf>
    <xf numFmtId="0" fontId="5" fillId="0" borderId="50" xfId="0" applyFont="1" applyFill="1" applyBorder="1" applyAlignment="1">
      <alignment horizontal="distributed" vertical="center" indent="1"/>
    </xf>
    <xf numFmtId="43" fontId="5" fillId="0" borderId="11" xfId="2" applyNumberFormat="1" applyFont="1" applyFill="1" applyBorder="1" applyAlignment="1">
      <alignment horizontal="center" vertical="center"/>
    </xf>
    <xf numFmtId="43" fontId="5" fillId="0" borderId="0" xfId="2" applyNumberFormat="1" applyFont="1" applyFill="1" applyBorder="1" applyAlignment="1">
      <alignment horizontal="center" vertical="center"/>
    </xf>
    <xf numFmtId="43" fontId="5" fillId="0" borderId="2" xfId="2" applyNumberFormat="1" applyFont="1" applyFill="1" applyBorder="1" applyAlignment="1">
      <alignment horizontal="center" vertical="center"/>
    </xf>
    <xf numFmtId="0" fontId="5" fillId="0" borderId="23" xfId="0" applyFont="1" applyFill="1" applyBorder="1" applyAlignment="1">
      <alignment horizontal="distributed" vertical="center" indent="4"/>
    </xf>
    <xf numFmtId="0" fontId="5" fillId="0" borderId="20" xfId="0" applyFont="1" applyFill="1" applyBorder="1" applyAlignment="1">
      <alignment horizontal="distributed" vertical="center" indent="4"/>
    </xf>
    <xf numFmtId="0" fontId="5" fillId="0" borderId="9" xfId="0" applyFont="1" applyFill="1" applyBorder="1" applyAlignment="1">
      <alignment horizontal="distributed" vertical="center" indent="4"/>
    </xf>
    <xf numFmtId="0" fontId="5" fillId="0" borderId="38" xfId="0" applyFont="1" applyFill="1" applyBorder="1" applyAlignment="1">
      <alignment horizontal="distributed" vertical="center" indent="1"/>
    </xf>
    <xf numFmtId="0" fontId="5" fillId="0" borderId="39" xfId="0" applyFont="1" applyFill="1" applyBorder="1" applyAlignment="1">
      <alignment horizontal="distributed" vertical="center" inden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78" xfId="0" applyFont="1" applyFill="1" applyBorder="1" applyAlignment="1">
      <alignment horizontal="distributed" vertical="center" indent="1"/>
    </xf>
    <xf numFmtId="0" fontId="5" fillId="0" borderId="76" xfId="0" applyFont="1" applyFill="1" applyBorder="1" applyAlignment="1">
      <alignment horizontal="distributed" vertical="center" indent="1"/>
    </xf>
    <xf numFmtId="0" fontId="5" fillId="0" borderId="77" xfId="0" applyFont="1" applyFill="1" applyBorder="1" applyAlignment="1">
      <alignment horizontal="distributed" vertical="center" inden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4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5" fillId="0" borderId="22" xfId="0" applyFont="1" applyFill="1" applyBorder="1" applyAlignment="1">
      <alignment horizontal="left" vertical="center"/>
    </xf>
    <xf numFmtId="0" fontId="5" fillId="0" borderId="49" xfId="0" applyFont="1" applyFill="1" applyBorder="1" applyAlignment="1">
      <alignment horizontal="left" vertical="center"/>
    </xf>
    <xf numFmtId="0" fontId="5" fillId="0" borderId="4" xfId="0" applyFont="1" applyFill="1" applyBorder="1" applyAlignment="1">
      <alignment horizontal="left" vertical="center"/>
    </xf>
    <xf numFmtId="0" fontId="5" fillId="0" borderId="50" xfId="0" applyFont="1" applyFill="1" applyBorder="1" applyAlignment="1">
      <alignment horizontal="left" vertical="center"/>
    </xf>
    <xf numFmtId="38" fontId="5" fillId="0" borderId="15" xfId="2" applyFont="1" applyFill="1" applyBorder="1" applyAlignment="1">
      <alignment horizontal="center" vertical="center"/>
    </xf>
    <xf numFmtId="38" fontId="5" fillId="0" borderId="7" xfId="2" applyFont="1" applyFill="1" applyBorder="1" applyAlignment="1">
      <alignment horizontal="center" vertical="center"/>
    </xf>
    <xf numFmtId="38" fontId="5" fillId="0" borderId="49" xfId="2" applyFont="1" applyFill="1" applyBorder="1" applyAlignment="1">
      <alignment horizontal="center" vertical="center"/>
    </xf>
    <xf numFmtId="38" fontId="5" fillId="0" borderId="4" xfId="2" applyFont="1" applyFill="1" applyBorder="1" applyAlignment="1">
      <alignment horizontal="center" vertical="center"/>
    </xf>
    <xf numFmtId="38" fontId="5" fillId="0" borderId="7" xfId="2" applyFont="1" applyFill="1" applyBorder="1" applyAlignment="1">
      <alignment horizontal="right" vertical="center"/>
    </xf>
    <xf numFmtId="38" fontId="5" fillId="0" borderId="22" xfId="2" applyFont="1" applyFill="1" applyBorder="1" applyAlignment="1">
      <alignment horizontal="right" vertical="center"/>
    </xf>
    <xf numFmtId="38" fontId="5" fillId="0" borderId="4" xfId="2" applyFont="1" applyFill="1" applyBorder="1" applyAlignment="1">
      <alignment horizontal="right" vertical="center"/>
    </xf>
    <xf numFmtId="38" fontId="5" fillId="0" borderId="50" xfId="2" applyFont="1" applyFill="1" applyBorder="1" applyAlignment="1">
      <alignment horizontal="right" vertical="center"/>
    </xf>
    <xf numFmtId="0" fontId="5" fillId="0" borderId="11" xfId="0" applyFont="1" applyFill="1" applyBorder="1" applyAlignment="1">
      <alignment horizontal="left" vertical="center"/>
    </xf>
    <xf numFmtId="0" fontId="5" fillId="0" borderId="0" xfId="0" applyFont="1" applyFill="1" applyBorder="1" applyAlignment="1">
      <alignment horizontal="left" vertical="center"/>
    </xf>
    <xf numFmtId="0" fontId="5" fillId="0" borderId="10" xfId="0" applyFont="1" applyFill="1" applyBorder="1" applyAlignment="1">
      <alignment horizontal="left" vertical="center"/>
    </xf>
    <xf numFmtId="0" fontId="5" fillId="0" borderId="15"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6" xfId="0" applyFont="1" applyFill="1" applyBorder="1" applyAlignment="1">
      <alignment horizontal="left" vertical="center"/>
    </xf>
    <xf numFmtId="0" fontId="5" fillId="0" borderId="17" xfId="0" applyFont="1" applyFill="1" applyBorder="1" applyAlignment="1">
      <alignment horizontal="left" vertical="center"/>
    </xf>
    <xf numFmtId="0" fontId="5" fillId="0" borderId="25" xfId="0" applyFont="1" applyFill="1" applyBorder="1" applyAlignment="1">
      <alignment horizontal="left"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5" xfId="0" applyFont="1" applyFill="1" applyBorder="1" applyAlignment="1">
      <alignment horizontal="left" vertical="center" wrapText="1"/>
    </xf>
    <xf numFmtId="38" fontId="5" fillId="0" borderId="16" xfId="2" applyFont="1" applyFill="1" applyBorder="1" applyAlignment="1">
      <alignment horizontal="center" vertical="center"/>
    </xf>
    <xf numFmtId="38" fontId="5" fillId="0" borderId="17" xfId="2" applyFont="1" applyFill="1" applyBorder="1" applyAlignment="1">
      <alignment horizontal="center" vertical="center"/>
    </xf>
    <xf numFmtId="38" fontId="5" fillId="0" borderId="17" xfId="2" applyFont="1" applyFill="1" applyBorder="1" applyAlignment="1">
      <alignment horizontal="right" vertical="center"/>
    </xf>
    <xf numFmtId="38" fontId="5" fillId="0" borderId="25" xfId="2" applyFont="1" applyFill="1" applyBorder="1" applyAlignment="1">
      <alignment horizontal="right" vertical="center"/>
    </xf>
    <xf numFmtId="0" fontId="5" fillId="0" borderId="6" xfId="0" applyFont="1" applyFill="1" applyBorder="1" applyAlignment="1">
      <alignment horizontal="distributed" vertical="center" indent="1"/>
    </xf>
    <xf numFmtId="0" fontId="5" fillId="0" borderId="1" xfId="0" applyFont="1" applyFill="1" applyBorder="1" applyAlignment="1">
      <alignment horizontal="distributed" vertical="center" indent="1"/>
    </xf>
    <xf numFmtId="41" fontId="5" fillId="0" borderId="7" xfId="2" applyNumberFormat="1" applyFont="1" applyFill="1" applyBorder="1" applyAlignment="1">
      <alignment horizontal="center" vertical="center"/>
    </xf>
    <xf numFmtId="41" fontId="5" fillId="0" borderId="22" xfId="2" applyNumberFormat="1" applyFont="1" applyFill="1" applyBorder="1" applyAlignment="1">
      <alignment horizontal="center" vertical="center"/>
    </xf>
    <xf numFmtId="41" fontId="5" fillId="0" borderId="10" xfId="2" applyNumberFormat="1" applyFont="1" applyFill="1" applyBorder="1" applyAlignment="1">
      <alignment horizontal="center" vertical="center"/>
    </xf>
    <xf numFmtId="38" fontId="5" fillId="0" borderId="0" xfId="2" applyFont="1" applyFill="1" applyBorder="1" applyAlignment="1">
      <alignment horizontal="right" vertical="center"/>
    </xf>
    <xf numFmtId="38" fontId="5" fillId="0" borderId="10" xfId="2" applyFont="1" applyFill="1" applyBorder="1" applyAlignment="1">
      <alignment horizontal="right" vertical="center"/>
    </xf>
    <xf numFmtId="0" fontId="5" fillId="0" borderId="2" xfId="0" applyFont="1" applyFill="1" applyBorder="1" applyAlignment="1">
      <alignment horizontal="center" vertical="center"/>
    </xf>
    <xf numFmtId="0" fontId="5" fillId="0" borderId="23" xfId="0" applyFont="1" applyFill="1" applyBorder="1" applyAlignment="1">
      <alignment horizontal="distributed" vertical="center" indent="2"/>
    </xf>
    <xf numFmtId="0" fontId="5" fillId="0" borderId="20" xfId="0" applyFont="1" applyFill="1" applyBorder="1" applyAlignment="1">
      <alignment horizontal="distributed" vertical="center" indent="2"/>
    </xf>
    <xf numFmtId="0" fontId="5" fillId="0" borderId="9" xfId="0" applyFont="1" applyFill="1" applyBorder="1" applyAlignment="1">
      <alignment horizontal="distributed" vertical="center" indent="2"/>
    </xf>
    <xf numFmtId="0" fontId="5" fillId="0" borderId="19" xfId="0" applyFont="1" applyFill="1" applyBorder="1" applyAlignment="1">
      <alignment horizontal="distributed" vertical="center" indent="1"/>
    </xf>
    <xf numFmtId="0" fontId="5" fillId="0" borderId="20" xfId="0" applyFont="1" applyFill="1" applyBorder="1" applyAlignment="1">
      <alignment horizontal="distributed" vertical="center" indent="1"/>
    </xf>
    <xf numFmtId="0" fontId="5" fillId="0" borderId="9" xfId="0" applyFont="1" applyFill="1" applyBorder="1" applyAlignment="1">
      <alignment horizontal="distributed" vertical="center" indent="1"/>
    </xf>
    <xf numFmtId="0" fontId="5" fillId="0" borderId="29" xfId="0" applyFont="1" applyFill="1" applyBorder="1" applyAlignment="1">
      <alignment horizontal="distributed" vertical="center" indent="2"/>
    </xf>
    <xf numFmtId="0" fontId="5" fillId="0" borderId="27" xfId="0" applyFont="1" applyFill="1" applyBorder="1" applyAlignment="1">
      <alignment horizontal="distributed" vertical="center" indent="2"/>
    </xf>
    <xf numFmtId="0" fontId="5" fillId="0" borderId="28" xfId="0" applyFont="1" applyFill="1" applyBorder="1" applyAlignment="1">
      <alignment horizontal="distributed" vertical="center" indent="2"/>
    </xf>
    <xf numFmtId="0" fontId="5" fillId="0" borderId="19" xfId="0" applyFont="1" applyFill="1" applyBorder="1" applyAlignment="1">
      <alignment horizontal="distributed" vertical="center" indent="3"/>
    </xf>
    <xf numFmtId="0" fontId="5" fillId="0" borderId="20" xfId="0" applyFont="1" applyFill="1" applyBorder="1" applyAlignment="1">
      <alignment horizontal="distributed" vertical="center" indent="3"/>
    </xf>
    <xf numFmtId="0" fontId="5" fillId="0" borderId="9" xfId="0" applyFont="1" applyFill="1" applyBorder="1" applyAlignment="1">
      <alignment horizontal="distributed" vertical="center" indent="3"/>
    </xf>
    <xf numFmtId="0" fontId="5" fillId="0" borderId="19" xfId="0" applyFont="1" applyFill="1" applyBorder="1" applyAlignment="1">
      <alignment horizontal="distributed" vertical="center" indent="2"/>
    </xf>
    <xf numFmtId="0" fontId="5" fillId="0" borderId="21" xfId="0" applyFont="1" applyFill="1" applyBorder="1" applyAlignment="1">
      <alignment horizontal="distributed" vertical="center" indent="2"/>
    </xf>
    <xf numFmtId="38" fontId="5" fillId="0" borderId="11" xfId="2" applyFont="1" applyFill="1" applyBorder="1" applyAlignment="1">
      <alignment horizontal="center" vertical="center"/>
    </xf>
    <xf numFmtId="38" fontId="5" fillId="0" borderId="0" xfId="2" applyFont="1" applyFill="1" applyBorder="1" applyAlignment="1">
      <alignment horizontal="center" vertical="center"/>
    </xf>
    <xf numFmtId="0" fontId="5" fillId="0" borderId="41" xfId="0" applyFont="1" applyFill="1" applyBorder="1" applyAlignment="1">
      <alignment horizontal="distributed" vertical="center" indent="1"/>
    </xf>
    <xf numFmtId="185" fontId="25" fillId="0" borderId="16" xfId="0" applyNumberFormat="1" applyFont="1" applyFill="1" applyBorder="1" applyAlignment="1">
      <alignment horizontal="right" vertical="center"/>
    </xf>
    <xf numFmtId="185" fontId="25" fillId="0" borderId="17" xfId="0" applyNumberFormat="1" applyFont="1" applyFill="1" applyBorder="1" applyAlignment="1">
      <alignment horizontal="right" vertical="center"/>
    </xf>
    <xf numFmtId="185" fontId="25" fillId="0" borderId="12" xfId="0" applyNumberFormat="1" applyFont="1" applyFill="1" applyBorder="1" applyAlignment="1">
      <alignment horizontal="right" vertical="center"/>
    </xf>
    <xf numFmtId="185" fontId="25" fillId="0" borderId="13" xfId="0" applyNumberFormat="1" applyFont="1" applyFill="1" applyBorder="1" applyAlignment="1">
      <alignment horizontal="right" vertical="center"/>
    </xf>
    <xf numFmtId="186" fontId="25" fillId="0" borderId="13" xfId="0" applyNumberFormat="1" applyFont="1" applyFill="1" applyBorder="1" applyAlignment="1">
      <alignment horizontal="right" vertical="center"/>
    </xf>
    <xf numFmtId="0" fontId="5" fillId="0" borderId="13" xfId="0" applyFont="1" applyFill="1" applyBorder="1" applyAlignment="1">
      <alignment horizontal="right" vertical="center"/>
    </xf>
    <xf numFmtId="186" fontId="25" fillId="0" borderId="54" xfId="0" applyNumberFormat="1" applyFont="1" applyFill="1" applyBorder="1" applyAlignment="1">
      <alignment vertical="center"/>
    </xf>
    <xf numFmtId="188" fontId="5" fillId="0" borderId="54" xfId="0" applyNumberFormat="1" applyFont="1" applyFill="1" applyBorder="1" applyAlignment="1">
      <alignment horizontal="right" vertical="center"/>
    </xf>
    <xf numFmtId="0" fontId="5" fillId="0" borderId="87" xfId="0" applyFont="1" applyFill="1" applyBorder="1" applyAlignment="1">
      <alignment horizontal="center" vertical="center"/>
    </xf>
    <xf numFmtId="185" fontId="25" fillId="0" borderId="54" xfId="0" applyNumberFormat="1" applyFont="1" applyFill="1" applyBorder="1" applyAlignment="1">
      <alignment vertical="center"/>
    </xf>
    <xf numFmtId="185" fontId="25" fillId="0" borderId="62" xfId="0" applyNumberFormat="1" applyFont="1" applyFill="1" applyBorder="1" applyAlignment="1">
      <alignment vertical="center"/>
    </xf>
    <xf numFmtId="186" fontId="25" fillId="0" borderId="17" xfId="0" applyNumberFormat="1" applyFont="1" applyFill="1" applyBorder="1" applyAlignment="1">
      <alignment horizontal="right" vertical="center"/>
    </xf>
    <xf numFmtId="0" fontId="5" fillId="0" borderId="17" xfId="0" applyFont="1" applyFill="1" applyBorder="1" applyAlignment="1">
      <alignment horizontal="right" vertical="center"/>
    </xf>
    <xf numFmtId="185" fontId="25" fillId="0" borderId="15" xfId="0" applyNumberFormat="1" applyFont="1" applyFill="1" applyBorder="1" applyAlignment="1">
      <alignment horizontal="right" vertical="center"/>
    </xf>
    <xf numFmtId="185" fontId="25" fillId="0" borderId="7" xfId="0" applyNumberFormat="1" applyFont="1" applyFill="1" applyBorder="1" applyAlignment="1">
      <alignment horizontal="right" vertical="center"/>
    </xf>
    <xf numFmtId="186" fontId="25" fillId="0" borderId="7" xfId="0" applyNumberFormat="1" applyFont="1" applyFill="1" applyBorder="1" applyAlignment="1">
      <alignment horizontal="right" vertical="center"/>
    </xf>
    <xf numFmtId="0" fontId="5" fillId="0" borderId="7" xfId="0" applyFont="1" applyFill="1" applyBorder="1" applyAlignment="1">
      <alignment horizontal="right" vertical="center"/>
    </xf>
    <xf numFmtId="0" fontId="5" fillId="0" borderId="6"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50" xfId="0" applyFont="1" applyFill="1" applyBorder="1" applyAlignment="1">
      <alignment horizontal="center" vertical="center"/>
    </xf>
    <xf numFmtId="0" fontId="20" fillId="0" borderId="7" xfId="0" applyFont="1" applyFill="1" applyBorder="1">
      <alignment vertical="center"/>
    </xf>
    <xf numFmtId="0" fontId="20" fillId="0" borderId="16" xfId="0" applyFont="1" applyFill="1" applyBorder="1">
      <alignment vertical="center"/>
    </xf>
    <xf numFmtId="0" fontId="20" fillId="0" borderId="17" xfId="0" applyFont="1" applyFill="1" applyBorder="1">
      <alignment vertical="center"/>
    </xf>
    <xf numFmtId="41" fontId="5" fillId="0" borderId="11" xfId="2" applyNumberFormat="1" applyFont="1" applyFill="1" applyBorder="1" applyAlignment="1">
      <alignment horizontal="right" vertical="center"/>
    </xf>
    <xf numFmtId="41" fontId="5" fillId="0" borderId="0" xfId="2" applyNumberFormat="1" applyFont="1" applyFill="1" applyBorder="1" applyAlignment="1">
      <alignment horizontal="right" vertical="center"/>
    </xf>
    <xf numFmtId="41" fontId="5" fillId="0" borderId="10" xfId="2" applyNumberFormat="1" applyFont="1" applyFill="1" applyBorder="1" applyAlignment="1">
      <alignment horizontal="right" vertical="center"/>
    </xf>
    <xf numFmtId="41" fontId="5" fillId="0" borderId="2" xfId="2" applyNumberFormat="1" applyFont="1" applyFill="1" applyBorder="1" applyAlignment="1">
      <alignment horizontal="right" vertical="center"/>
    </xf>
    <xf numFmtId="0" fontId="5" fillId="0" borderId="38" xfId="0" applyFont="1" applyFill="1" applyBorder="1" applyAlignment="1">
      <alignment horizontal="distributed" vertical="center" indent="2"/>
    </xf>
    <xf numFmtId="0" fontId="5" fillId="0" borderId="83" xfId="0" applyFont="1" applyFill="1" applyBorder="1" applyAlignment="1">
      <alignment horizontal="distributed" vertical="center" indent="2"/>
    </xf>
    <xf numFmtId="0" fontId="5" fillId="0" borderId="39" xfId="0" applyFont="1" applyFill="1" applyBorder="1" applyAlignment="1">
      <alignment horizontal="distributed" vertical="center" indent="2"/>
    </xf>
    <xf numFmtId="0" fontId="5" fillId="0" borderId="12" xfId="0" applyFont="1" applyFill="1" applyBorder="1" applyAlignment="1">
      <alignment horizontal="distributed" vertical="center" wrapText="1" indent="1"/>
    </xf>
    <xf numFmtId="0" fontId="5" fillId="0" borderId="13" xfId="0" applyFont="1" applyFill="1" applyBorder="1" applyAlignment="1">
      <alignment horizontal="distributed" vertical="center" wrapText="1" indent="1"/>
    </xf>
    <xf numFmtId="0" fontId="5" fillId="0" borderId="14" xfId="0" applyFont="1" applyFill="1" applyBorder="1" applyAlignment="1">
      <alignment horizontal="distributed" vertical="center" wrapText="1" indent="1"/>
    </xf>
    <xf numFmtId="0" fontId="5" fillId="0" borderId="36" xfId="0" applyFont="1" applyFill="1" applyBorder="1" applyAlignment="1">
      <alignment horizontal="distributed" vertical="center" wrapText="1" indent="1"/>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22" xfId="0" applyFont="1" applyFill="1" applyBorder="1" applyAlignment="1">
      <alignment horizontal="center" vertical="center"/>
    </xf>
    <xf numFmtId="0" fontId="5" fillId="0" borderId="26" xfId="0" applyFont="1" applyFill="1" applyBorder="1" applyAlignment="1">
      <alignment horizontal="distributed" vertical="center" indent="2"/>
    </xf>
    <xf numFmtId="0" fontId="5" fillId="0" borderId="1" xfId="0" applyFont="1" applyFill="1" applyBorder="1" applyAlignment="1">
      <alignment horizontal="distributed" vertical="center" indent="2"/>
    </xf>
    <xf numFmtId="0" fontId="5" fillId="0" borderId="0" xfId="0" applyFont="1" applyFill="1" applyBorder="1" applyAlignment="1">
      <alignment horizontal="distributed" vertical="center" indent="2"/>
    </xf>
    <xf numFmtId="0" fontId="5" fillId="0" borderId="10" xfId="0" applyFont="1" applyFill="1" applyBorder="1" applyAlignment="1">
      <alignment horizontal="distributed" vertical="center" indent="2"/>
    </xf>
    <xf numFmtId="0" fontId="5" fillId="0" borderId="30" xfId="0" applyFont="1" applyFill="1" applyBorder="1" applyAlignment="1">
      <alignment horizontal="distributed" vertical="center" indent="2"/>
    </xf>
    <xf numFmtId="0" fontId="5" fillId="0" borderId="17" xfId="0" applyFont="1" applyFill="1" applyBorder="1" applyAlignment="1">
      <alignment horizontal="distributed" vertical="center" indent="2"/>
    </xf>
    <xf numFmtId="0" fontId="5" fillId="0" borderId="25" xfId="0" applyFont="1" applyFill="1" applyBorder="1" applyAlignment="1">
      <alignment horizontal="distributed" vertical="center" indent="2"/>
    </xf>
    <xf numFmtId="0" fontId="5" fillId="0" borderId="19" xfId="0" applyFont="1" applyFill="1" applyBorder="1" applyAlignment="1">
      <alignment horizontal="distributed" vertical="center" indent="6"/>
    </xf>
    <xf numFmtId="0" fontId="5" fillId="0" borderId="20" xfId="0" applyFont="1" applyFill="1" applyBorder="1" applyAlignment="1">
      <alignment horizontal="distributed" vertical="center" indent="6"/>
    </xf>
    <xf numFmtId="0" fontId="5" fillId="0" borderId="9" xfId="0" applyFont="1" applyFill="1" applyBorder="1" applyAlignment="1">
      <alignment horizontal="distributed" vertical="center" indent="6"/>
    </xf>
    <xf numFmtId="0" fontId="5" fillId="0" borderId="21" xfId="0" applyFont="1" applyFill="1" applyBorder="1" applyAlignment="1">
      <alignment horizontal="distributed" vertical="center" indent="1"/>
    </xf>
    <xf numFmtId="0" fontId="5" fillId="0" borderId="36" xfId="0" applyFont="1" applyFill="1" applyBorder="1" applyAlignment="1">
      <alignment horizontal="distributed" vertical="center" indent="1"/>
    </xf>
    <xf numFmtId="0" fontId="5" fillId="0" borderId="11"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10" xfId="0" applyFont="1" applyFill="1" applyBorder="1" applyAlignment="1">
      <alignment horizontal="left" vertical="center" indent="1"/>
    </xf>
    <xf numFmtId="0" fontId="5" fillId="0" borderId="90" xfId="0" applyFont="1" applyFill="1" applyBorder="1" applyAlignment="1">
      <alignment horizontal="center" vertical="center"/>
    </xf>
    <xf numFmtId="192" fontId="5" fillId="0" borderId="100" xfId="0" applyNumberFormat="1" applyFont="1" applyFill="1" applyBorder="1" applyAlignment="1">
      <alignment horizontal="center" vertical="center"/>
    </xf>
    <xf numFmtId="192" fontId="5" fillId="0" borderId="0" xfId="0" applyNumberFormat="1" applyFont="1" applyFill="1" applyBorder="1" applyAlignment="1">
      <alignment horizontal="center" vertical="center"/>
    </xf>
    <xf numFmtId="192" fontId="5" fillId="0" borderId="11" xfId="0" applyNumberFormat="1" applyFont="1" applyFill="1" applyBorder="1" applyAlignment="1">
      <alignment horizontal="center" vertical="center"/>
    </xf>
    <xf numFmtId="192" fontId="5" fillId="0" borderId="10" xfId="0" applyNumberFormat="1" applyFont="1" applyFill="1" applyBorder="1" applyAlignment="1">
      <alignment horizontal="center" vertical="center"/>
    </xf>
    <xf numFmtId="190" fontId="5" fillId="0" borderId="11" xfId="0" applyNumberFormat="1" applyFont="1" applyFill="1" applyBorder="1" applyAlignment="1">
      <alignment horizontal="center" vertical="center"/>
    </xf>
    <xf numFmtId="190" fontId="5" fillId="0" borderId="0" xfId="0" applyNumberFormat="1" applyFont="1" applyFill="1" applyBorder="1" applyAlignment="1">
      <alignment horizontal="center" vertical="center"/>
    </xf>
    <xf numFmtId="190" fontId="5" fillId="0" borderId="10" xfId="0" applyNumberFormat="1" applyFont="1" applyFill="1" applyBorder="1" applyAlignment="1">
      <alignment horizontal="center" vertical="center"/>
    </xf>
    <xf numFmtId="191" fontId="5" fillId="0" borderId="100" xfId="0" applyNumberFormat="1" applyFont="1" applyFill="1" applyBorder="1" applyAlignment="1">
      <alignment horizontal="center" vertical="center"/>
    </xf>
    <xf numFmtId="191" fontId="5" fillId="0" borderId="0" xfId="0" applyNumberFormat="1" applyFont="1" applyFill="1" applyBorder="1" applyAlignment="1">
      <alignment horizontal="center" vertical="center"/>
    </xf>
    <xf numFmtId="191" fontId="5" fillId="0" borderId="10" xfId="0" applyNumberFormat="1" applyFont="1" applyFill="1" applyBorder="1" applyAlignment="1">
      <alignment horizontal="center" vertical="center"/>
    </xf>
    <xf numFmtId="191" fontId="5" fillId="0" borderId="11" xfId="0" applyNumberFormat="1" applyFont="1" applyFill="1" applyBorder="1" applyAlignment="1">
      <alignment horizontal="center" vertical="center"/>
    </xf>
    <xf numFmtId="0" fontId="5" fillId="0" borderId="25" xfId="0" applyFont="1" applyFill="1" applyBorder="1" applyAlignment="1">
      <alignment horizontal="center" vertical="center"/>
    </xf>
    <xf numFmtId="190" fontId="5" fillId="0" borderId="100" xfId="0" applyNumberFormat="1" applyFont="1" applyFill="1" applyBorder="1" applyAlignment="1">
      <alignment horizontal="center" vertical="center"/>
    </xf>
    <xf numFmtId="191" fontId="5" fillId="0" borderId="99" xfId="0" applyNumberFormat="1" applyFont="1" applyFill="1" applyBorder="1" applyAlignment="1">
      <alignment horizontal="center" vertical="center"/>
    </xf>
    <xf numFmtId="191" fontId="5" fillId="0" borderId="17" xfId="0" applyNumberFormat="1" applyFont="1" applyFill="1" applyBorder="1" applyAlignment="1">
      <alignment horizontal="center" vertical="center"/>
    </xf>
    <xf numFmtId="191" fontId="5" fillId="0" borderId="25" xfId="0" applyNumberFormat="1" applyFont="1" applyFill="1" applyBorder="1" applyAlignment="1">
      <alignment horizontal="center" vertical="center"/>
    </xf>
    <xf numFmtId="191" fontId="5" fillId="0" borderId="16" xfId="0" applyNumberFormat="1" applyFont="1" applyFill="1" applyBorder="1" applyAlignment="1">
      <alignment horizontal="center" vertical="center"/>
    </xf>
    <xf numFmtId="0" fontId="5" fillId="0" borderId="92" xfId="0" applyFont="1" applyFill="1" applyBorder="1" applyAlignment="1">
      <alignment horizontal="left" vertical="center" wrapText="1"/>
    </xf>
    <xf numFmtId="0" fontId="5" fillId="0" borderId="93" xfId="0" applyFont="1" applyFill="1" applyBorder="1" applyAlignment="1">
      <alignment horizontal="left" vertical="center"/>
    </xf>
    <xf numFmtId="0" fontId="5" fillId="0" borderId="94" xfId="0" applyFont="1" applyFill="1" applyBorder="1" applyAlignment="1">
      <alignment horizontal="left" vertical="center"/>
    </xf>
    <xf numFmtId="0" fontId="5" fillId="0" borderId="96" xfId="0" applyFont="1" applyFill="1" applyBorder="1" applyAlignment="1">
      <alignment horizontal="left" vertical="center"/>
    </xf>
    <xf numFmtId="0" fontId="5" fillId="0" borderId="97" xfId="0" applyFont="1" applyFill="1" applyBorder="1" applyAlignment="1">
      <alignment horizontal="left" vertical="center"/>
    </xf>
    <xf numFmtId="0" fontId="5" fillId="0" borderId="98" xfId="0" applyFont="1" applyFill="1" applyBorder="1" applyAlignment="1">
      <alignment horizontal="left" vertical="center"/>
    </xf>
    <xf numFmtId="0" fontId="5" fillId="0" borderId="95" xfId="0" applyFont="1" applyFill="1" applyBorder="1" applyAlignment="1">
      <alignment horizontal="distributed" vertical="center" indent="1"/>
    </xf>
    <xf numFmtId="0" fontId="20" fillId="0" borderId="7" xfId="0" applyFont="1" applyFill="1" applyBorder="1" applyAlignment="1">
      <alignment horizontal="distributed" vertical="center" indent="1"/>
    </xf>
    <xf numFmtId="0" fontId="20" fillId="0" borderId="22" xfId="0" applyFont="1" applyFill="1" applyBorder="1" applyAlignment="1">
      <alignment horizontal="distributed" vertical="center" indent="1"/>
    </xf>
    <xf numFmtId="0" fontId="20" fillId="0" borderId="99" xfId="0" applyFont="1" applyFill="1" applyBorder="1" applyAlignment="1">
      <alignment horizontal="distributed" vertical="center" indent="1"/>
    </xf>
    <xf numFmtId="0" fontId="20" fillId="0" borderId="17" xfId="0" applyFont="1" applyFill="1" applyBorder="1" applyAlignment="1">
      <alignment horizontal="distributed" vertical="center" indent="1"/>
    </xf>
    <xf numFmtId="0" fontId="20" fillId="0" borderId="25" xfId="0" applyFont="1" applyFill="1" applyBorder="1" applyAlignment="1">
      <alignment horizontal="distributed" vertical="center" indent="1"/>
    </xf>
    <xf numFmtId="0" fontId="20" fillId="0" borderId="16" xfId="0" applyFont="1" applyFill="1" applyBorder="1" applyAlignment="1">
      <alignment horizontal="distributed" vertical="center" indent="1"/>
    </xf>
    <xf numFmtId="0" fontId="20" fillId="0" borderId="7"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25" xfId="0" applyFont="1" applyFill="1" applyBorder="1" applyAlignment="1">
      <alignment horizontal="center" vertical="center"/>
    </xf>
    <xf numFmtId="0" fontId="16" fillId="0" borderId="15" xfId="0" applyFont="1" applyFill="1" applyBorder="1" applyAlignment="1">
      <alignment horizontal="distributed" vertical="center" wrapText="1" indent="1"/>
    </xf>
    <xf numFmtId="0" fontId="24" fillId="0" borderId="7" xfId="0" applyFont="1" applyFill="1" applyBorder="1" applyAlignment="1">
      <alignment horizontal="distributed" vertical="center" indent="1"/>
    </xf>
    <xf numFmtId="0" fontId="24" fillId="0" borderId="22" xfId="0" applyFont="1" applyFill="1" applyBorder="1" applyAlignment="1">
      <alignment horizontal="distributed" vertical="center" indent="1"/>
    </xf>
    <xf numFmtId="0" fontId="24" fillId="0" borderId="16" xfId="0" applyFont="1" applyFill="1" applyBorder="1" applyAlignment="1">
      <alignment horizontal="distributed" vertical="center" indent="1"/>
    </xf>
    <xf numFmtId="0" fontId="24" fillId="0" borderId="17" xfId="0" applyFont="1" applyFill="1" applyBorder="1" applyAlignment="1">
      <alignment horizontal="distributed" vertical="center" indent="1"/>
    </xf>
    <xf numFmtId="0" fontId="24" fillId="0" borderId="25" xfId="0" applyFont="1" applyFill="1" applyBorder="1" applyAlignment="1">
      <alignment horizontal="distributed" vertical="center" indent="1"/>
    </xf>
    <xf numFmtId="0" fontId="5" fillId="0" borderId="85" xfId="0" applyFont="1" applyFill="1" applyBorder="1" applyAlignment="1">
      <alignment horizontal="center" vertical="center"/>
    </xf>
    <xf numFmtId="189" fontId="5" fillId="0" borderId="91" xfId="0" applyNumberFormat="1" applyFont="1" applyFill="1" applyBorder="1" applyAlignment="1">
      <alignment horizontal="right" vertical="center"/>
    </xf>
    <xf numFmtId="189" fontId="5" fillId="0" borderId="0" xfId="0" applyNumberFormat="1" applyFont="1" applyFill="1" applyBorder="1" applyAlignment="1">
      <alignment horizontal="right" vertical="center"/>
    </xf>
    <xf numFmtId="189" fontId="5" fillId="0" borderId="13" xfId="0" applyNumberFormat="1" applyFont="1" applyFill="1" applyBorder="1" applyAlignment="1">
      <alignment horizontal="right" vertical="center"/>
    </xf>
    <xf numFmtId="189" fontId="5" fillId="0" borderId="89" xfId="0" applyNumberFormat="1" applyFont="1" applyFill="1" applyBorder="1" applyAlignment="1">
      <alignment horizontal="center" vertical="center"/>
    </xf>
    <xf numFmtId="189" fontId="5" fillId="0" borderId="13" xfId="0" applyNumberFormat="1" applyFont="1" applyFill="1" applyBorder="1" applyAlignment="1">
      <alignment horizontal="center" vertical="center"/>
    </xf>
    <xf numFmtId="189" fontId="5" fillId="0" borderId="14" xfId="0" applyNumberFormat="1"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84" xfId="0" applyFont="1" applyFill="1" applyBorder="1" applyAlignment="1">
      <alignment horizontal="center" vertical="center"/>
    </xf>
    <xf numFmtId="189" fontId="5" fillId="0" borderId="56" xfId="0" applyNumberFormat="1" applyFont="1" applyFill="1" applyBorder="1" applyAlignment="1">
      <alignment horizontal="right"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86" xfId="0" applyFont="1" applyFill="1" applyBorder="1" applyAlignment="1">
      <alignment horizontal="center" vertical="center"/>
    </xf>
    <xf numFmtId="0" fontId="5" fillId="0" borderId="84" xfId="0" applyFont="1" applyFill="1" applyBorder="1" applyAlignment="1">
      <alignment horizontal="left" vertical="center"/>
    </xf>
    <xf numFmtId="189" fontId="5" fillId="0" borderId="41" xfId="0" applyNumberFormat="1" applyFont="1" applyFill="1" applyBorder="1" applyAlignment="1">
      <alignment horizontal="right" vertical="center"/>
    </xf>
    <xf numFmtId="0" fontId="5" fillId="0" borderId="29" xfId="0" applyFont="1" applyFill="1" applyBorder="1" applyAlignment="1">
      <alignment horizontal="distributed" vertical="center" indent="6"/>
    </xf>
    <xf numFmtId="0" fontId="5" fillId="0" borderId="27" xfId="0" applyFont="1" applyFill="1" applyBorder="1" applyAlignment="1">
      <alignment horizontal="distributed" vertical="center" indent="6"/>
    </xf>
    <xf numFmtId="0" fontId="5" fillId="0" borderId="28" xfId="0" applyFont="1" applyFill="1" applyBorder="1" applyAlignment="1">
      <alignment horizontal="distributed" vertical="center" indent="6"/>
    </xf>
    <xf numFmtId="0" fontId="5" fillId="0" borderId="16" xfId="0" applyFont="1" applyFill="1" applyBorder="1" applyAlignment="1">
      <alignment horizontal="distributed" vertical="center" indent="6"/>
    </xf>
    <xf numFmtId="0" fontId="5" fillId="0" borderId="17" xfId="0" applyFont="1" applyFill="1" applyBorder="1" applyAlignment="1">
      <alignment horizontal="distributed" vertical="center" indent="6"/>
    </xf>
    <xf numFmtId="0" fontId="5" fillId="0" borderId="25" xfId="0" applyFont="1" applyFill="1" applyBorder="1" applyAlignment="1">
      <alignment horizontal="distributed" vertical="center" indent="6"/>
    </xf>
    <xf numFmtId="0" fontId="5" fillId="0" borderId="51" xfId="0" applyFont="1" applyFill="1" applyBorder="1" applyAlignment="1">
      <alignment horizontal="distributed" vertical="center" indent="2"/>
    </xf>
    <xf numFmtId="0" fontId="5" fillId="0" borderId="16" xfId="0" applyFont="1" applyFill="1" applyBorder="1" applyAlignment="1">
      <alignment horizontal="distributed" vertical="center" indent="2"/>
    </xf>
    <xf numFmtId="0" fontId="5" fillId="0" borderId="18" xfId="0" applyFont="1" applyFill="1" applyBorder="1" applyAlignment="1">
      <alignment horizontal="distributed" vertical="center" indent="2"/>
    </xf>
    <xf numFmtId="0" fontId="5" fillId="0" borderId="8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1" xfId="6" applyFont="1" applyFill="1" applyBorder="1" applyAlignment="1">
      <alignment horizontal="center" vertical="center" wrapText="1"/>
    </xf>
    <xf numFmtId="0" fontId="5" fillId="0" borderId="10" xfId="6" applyFont="1" applyFill="1" applyBorder="1" applyAlignment="1">
      <alignment horizontal="center" vertical="center" wrapText="1"/>
    </xf>
    <xf numFmtId="0" fontId="5" fillId="0" borderId="30" xfId="6" applyFont="1" applyFill="1" applyBorder="1" applyAlignment="1">
      <alignment horizontal="center" vertical="center" wrapText="1"/>
    </xf>
    <xf numFmtId="0" fontId="5" fillId="0" borderId="25" xfId="6" applyFont="1" applyFill="1" applyBorder="1" applyAlignment="1">
      <alignment horizontal="center" vertical="center" wrapText="1"/>
    </xf>
    <xf numFmtId="38" fontId="5" fillId="0" borderId="108" xfId="7" applyFont="1" applyFill="1" applyBorder="1" applyAlignment="1">
      <alignment horizontal="right" vertical="center"/>
    </xf>
    <xf numFmtId="38" fontId="5" fillId="0" borderId="91" xfId="7" applyFont="1" applyFill="1" applyBorder="1" applyAlignment="1">
      <alignment horizontal="right" vertical="center"/>
    </xf>
    <xf numFmtId="38" fontId="5" fillId="0" borderId="108" xfId="7" applyFont="1" applyFill="1" applyBorder="1" applyAlignment="1">
      <alignment horizontal="distributed" vertical="center" wrapText="1"/>
    </xf>
    <xf numFmtId="38" fontId="5" fillId="0" borderId="91" xfId="7" applyFont="1" applyFill="1" applyBorder="1" applyAlignment="1">
      <alignment horizontal="distributed" vertical="center" wrapText="1"/>
    </xf>
    <xf numFmtId="194" fontId="5" fillId="0" borderId="108" xfId="7" applyNumberFormat="1" applyFont="1" applyFill="1" applyBorder="1" applyAlignment="1">
      <alignment horizontal="right" vertical="center"/>
    </xf>
    <xf numFmtId="194" fontId="5" fillId="0" borderId="91" xfId="7" applyNumberFormat="1" applyFont="1" applyFill="1" applyBorder="1" applyAlignment="1">
      <alignment horizontal="right" vertical="center"/>
    </xf>
    <xf numFmtId="0" fontId="5" fillId="0" borderId="106" xfId="6" applyFont="1" applyFill="1" applyBorder="1" applyAlignment="1">
      <alignment horizontal="center" vertical="center"/>
    </xf>
    <xf numFmtId="0" fontId="5" fillId="0" borderId="107" xfId="6" applyFont="1" applyFill="1" applyBorder="1" applyAlignment="1">
      <alignment horizontal="center" vertical="center"/>
    </xf>
    <xf numFmtId="0" fontId="5" fillId="0" borderId="0" xfId="6" applyFont="1" applyFill="1" applyBorder="1" applyAlignment="1">
      <alignment horizontal="distributed" vertical="center" indent="2"/>
    </xf>
    <xf numFmtId="0" fontId="5" fillId="0" borderId="109" xfId="6" applyFont="1" applyFill="1" applyBorder="1" applyAlignment="1">
      <alignment horizontal="distributed" vertical="center" indent="2"/>
    </xf>
    <xf numFmtId="0" fontId="5" fillId="0" borderId="110" xfId="6" applyFont="1" applyFill="1" applyBorder="1" applyAlignment="1">
      <alignment horizontal="distributed" vertical="center" indent="2"/>
    </xf>
    <xf numFmtId="0" fontId="5" fillId="0" borderId="41" xfId="6" applyFont="1" applyFill="1" applyBorder="1" applyAlignment="1">
      <alignment horizontal="center" vertical="center"/>
    </xf>
    <xf numFmtId="0" fontId="5" fillId="0" borderId="36" xfId="6" applyFont="1" applyFill="1" applyBorder="1" applyAlignment="1">
      <alignment horizontal="distributed" vertical="center" wrapText="1"/>
    </xf>
    <xf numFmtId="0" fontId="5" fillId="0" borderId="36" xfId="6" applyFont="1" applyFill="1" applyBorder="1" applyAlignment="1">
      <alignment horizontal="distributed" vertical="center"/>
    </xf>
    <xf numFmtId="0" fontId="5" fillId="0" borderId="6" xfId="6" applyFont="1" applyFill="1" applyBorder="1" applyAlignment="1">
      <alignment horizontal="left" vertical="center" wrapText="1" indent="1"/>
    </xf>
    <xf numFmtId="0" fontId="5" fillId="0" borderId="22" xfId="6" applyFont="1" applyFill="1" applyBorder="1" applyAlignment="1">
      <alignment horizontal="left" vertical="center" wrapText="1" indent="1"/>
    </xf>
    <xf numFmtId="0" fontId="5" fillId="0" borderId="1" xfId="6" applyFont="1" applyFill="1" applyBorder="1" applyAlignment="1">
      <alignment horizontal="left" vertical="center" wrapText="1" indent="1"/>
    </xf>
    <xf numFmtId="0" fontId="5" fillId="0" borderId="10" xfId="6" applyFont="1" applyFill="1" applyBorder="1" applyAlignment="1">
      <alignment horizontal="left" vertical="center" wrapText="1" indent="1"/>
    </xf>
    <xf numFmtId="0" fontId="5" fillId="0" borderId="30" xfId="6" applyFont="1" applyFill="1" applyBorder="1" applyAlignment="1">
      <alignment horizontal="left" vertical="center" wrapText="1" indent="1"/>
    </xf>
    <xf numFmtId="0" fontId="5" fillId="0" borderId="25" xfId="6" applyFont="1" applyFill="1" applyBorder="1" applyAlignment="1">
      <alignment horizontal="left" vertical="center" wrapText="1" indent="1"/>
    </xf>
    <xf numFmtId="38" fontId="5" fillId="0" borderId="108" xfId="7" applyFont="1" applyFill="1" applyBorder="1" applyAlignment="1">
      <alignment vertical="center"/>
    </xf>
    <xf numFmtId="38" fontId="5" fillId="0" borderId="91" xfId="7" applyFont="1" applyFill="1" applyBorder="1" applyAlignment="1">
      <alignment vertical="center"/>
    </xf>
    <xf numFmtId="193" fontId="5" fillId="0" borderId="108" xfId="7" applyNumberFormat="1" applyFont="1" applyFill="1" applyBorder="1" applyAlignment="1">
      <alignment vertical="center"/>
    </xf>
    <xf numFmtId="193" fontId="5" fillId="0" borderId="91" xfId="7" applyNumberFormat="1" applyFont="1" applyFill="1" applyBorder="1" applyAlignment="1">
      <alignment vertical="center"/>
    </xf>
    <xf numFmtId="193" fontId="5" fillId="0" borderId="111" xfId="7" applyNumberFormat="1" applyFont="1" applyFill="1" applyBorder="1" applyAlignment="1">
      <alignment vertical="center"/>
    </xf>
    <xf numFmtId="193" fontId="5" fillId="0" borderId="113" xfId="7" applyNumberFormat="1" applyFont="1" applyFill="1" applyBorder="1" applyAlignment="1">
      <alignment vertical="center"/>
    </xf>
    <xf numFmtId="193" fontId="5" fillId="0" borderId="56" xfId="7" applyNumberFormat="1" applyFont="1" applyFill="1" applyBorder="1" applyAlignment="1">
      <alignment vertical="center"/>
    </xf>
    <xf numFmtId="193" fontId="5" fillId="0" borderId="114" xfId="7" applyNumberFormat="1" applyFont="1" applyFill="1" applyBorder="1" applyAlignment="1">
      <alignment vertical="center"/>
    </xf>
    <xf numFmtId="193" fontId="5" fillId="0" borderId="112" xfId="7" applyNumberFormat="1" applyFont="1" applyFill="1" applyBorder="1" applyAlignment="1">
      <alignment vertical="center"/>
    </xf>
    <xf numFmtId="193" fontId="5" fillId="0" borderId="115" xfId="7" applyNumberFormat="1" applyFont="1" applyFill="1" applyBorder="1" applyAlignment="1">
      <alignment vertical="center"/>
    </xf>
    <xf numFmtId="0" fontId="5" fillId="0" borderId="27" xfId="6" applyFont="1" applyFill="1" applyBorder="1" applyAlignment="1">
      <alignment horizontal="distributed" vertical="center" indent="2"/>
    </xf>
    <xf numFmtId="0" fontId="5" fillId="0" borderId="101" xfId="6" applyFont="1" applyFill="1" applyBorder="1" applyAlignment="1">
      <alignment horizontal="distributed" vertical="center" indent="2"/>
    </xf>
    <xf numFmtId="0" fontId="5" fillId="0" borderId="102" xfId="6" applyFont="1" applyFill="1" applyBorder="1" applyAlignment="1">
      <alignment horizontal="distributed" vertical="center" indent="2"/>
    </xf>
    <xf numFmtId="0" fontId="5" fillId="0" borderId="103" xfId="6" applyFont="1" applyFill="1" applyBorder="1" applyAlignment="1">
      <alignment horizontal="center" vertical="center"/>
    </xf>
    <xf numFmtId="0" fontId="5" fillId="0" borderId="104" xfId="6" applyFont="1" applyFill="1" applyBorder="1" applyAlignment="1">
      <alignment horizontal="center" vertical="center"/>
    </xf>
    <xf numFmtId="0" fontId="5" fillId="0" borderId="105" xfId="6" applyFont="1" applyFill="1" applyBorder="1" applyAlignment="1">
      <alignment horizontal="center" vertical="center"/>
    </xf>
    <xf numFmtId="0" fontId="5" fillId="0" borderId="3" xfId="6" applyFont="1" applyFill="1" applyBorder="1" applyAlignment="1">
      <alignment horizontal="left" vertical="center" wrapText="1" indent="1"/>
    </xf>
    <xf numFmtId="0" fontId="5" fillId="0" borderId="50" xfId="6" applyFont="1" applyFill="1" applyBorder="1" applyAlignment="1">
      <alignment horizontal="left" vertical="center" wrapText="1" indent="1"/>
    </xf>
    <xf numFmtId="38" fontId="5" fillId="0" borderId="56" xfId="7" applyFont="1" applyFill="1" applyBorder="1" applyAlignment="1">
      <alignment horizontal="right" vertical="center"/>
    </xf>
    <xf numFmtId="38" fontId="5" fillId="0" borderId="114" xfId="7" applyFont="1" applyFill="1" applyBorder="1" applyAlignment="1">
      <alignment horizontal="right" vertical="center"/>
    </xf>
    <xf numFmtId="38" fontId="5" fillId="0" borderId="56" xfId="7" applyFont="1" applyFill="1" applyBorder="1" applyAlignment="1">
      <alignment horizontal="distributed" vertical="center" wrapText="1"/>
    </xf>
    <xf numFmtId="38" fontId="5" fillId="0" borderId="114" xfId="7" applyFont="1" applyFill="1" applyBorder="1" applyAlignment="1">
      <alignment horizontal="distributed" vertical="center" wrapText="1"/>
    </xf>
    <xf numFmtId="194" fontId="5" fillId="0" borderId="56" xfId="7" applyNumberFormat="1" applyFont="1" applyFill="1" applyBorder="1" applyAlignment="1">
      <alignment horizontal="right" vertical="center"/>
    </xf>
    <xf numFmtId="194" fontId="5" fillId="0" borderId="114" xfId="7" applyNumberFormat="1" applyFont="1" applyFill="1" applyBorder="1" applyAlignment="1">
      <alignment horizontal="right" vertical="center"/>
    </xf>
    <xf numFmtId="38" fontId="5" fillId="0" borderId="56" xfId="7" applyFont="1" applyFill="1" applyBorder="1" applyAlignment="1">
      <alignment vertical="center"/>
    </xf>
    <xf numFmtId="38" fontId="5" fillId="0" borderId="114" xfId="7" applyFont="1" applyFill="1" applyBorder="1" applyAlignment="1">
      <alignment vertical="center"/>
    </xf>
    <xf numFmtId="194" fontId="5" fillId="0" borderId="56" xfId="7" applyNumberFormat="1" applyFont="1" applyFill="1" applyBorder="1" applyAlignment="1">
      <alignment vertical="center"/>
    </xf>
    <xf numFmtId="194" fontId="5" fillId="0" borderId="91" xfId="7" applyNumberFormat="1" applyFont="1" applyFill="1" applyBorder="1" applyAlignment="1">
      <alignment vertical="center"/>
    </xf>
    <xf numFmtId="194" fontId="5" fillId="0" borderId="112" xfId="7" applyNumberFormat="1" applyFont="1" applyFill="1" applyBorder="1" applyAlignment="1">
      <alignment vertical="center"/>
    </xf>
    <xf numFmtId="194" fontId="5" fillId="0" borderId="113" xfId="7" applyNumberFormat="1" applyFont="1" applyFill="1" applyBorder="1" applyAlignment="1">
      <alignment vertical="center"/>
    </xf>
    <xf numFmtId="0" fontId="2" fillId="0" borderId="0" xfId="6" applyFont="1" applyFill="1" applyAlignment="1">
      <alignment horizontal="distributed" vertical="center"/>
    </xf>
    <xf numFmtId="0" fontId="5" fillId="0" borderId="116" xfId="8" applyFont="1" applyFill="1" applyBorder="1" applyAlignment="1">
      <alignment horizontal="distributed" vertical="center" wrapText="1" indent="1"/>
    </xf>
    <xf numFmtId="0" fontId="5" fillId="0" borderId="111" xfId="8" applyFont="1" applyFill="1" applyBorder="1" applyAlignment="1">
      <alignment horizontal="distributed" vertical="center" indent="1"/>
    </xf>
    <xf numFmtId="0" fontId="5" fillId="0" borderId="113" xfId="8" applyFont="1" applyFill="1" applyBorder="1" applyAlignment="1">
      <alignment horizontal="distributed" vertical="center" indent="1"/>
    </xf>
    <xf numFmtId="0" fontId="5" fillId="0" borderId="56" xfId="8" applyFont="1" applyFill="1" applyBorder="1" applyAlignment="1">
      <alignment horizontal="distributed" vertical="center" wrapText="1" indent="1"/>
    </xf>
    <xf numFmtId="0" fontId="5" fillId="0" borderId="91" xfId="8" applyFont="1" applyFill="1" applyBorder="1" applyAlignment="1">
      <alignment horizontal="distributed" vertical="center" indent="1"/>
    </xf>
    <xf numFmtId="0" fontId="5" fillId="0" borderId="0" xfId="8" applyFont="1" applyFill="1" applyBorder="1" applyAlignment="1">
      <alignment horizontal="distributed" vertical="center"/>
    </xf>
    <xf numFmtId="0" fontId="5" fillId="0" borderId="26" xfId="8" applyFont="1" applyFill="1" applyBorder="1" applyAlignment="1">
      <alignment horizontal="distributed" vertical="center" indent="2"/>
    </xf>
    <xf numFmtId="0" fontId="5" fillId="0" borderId="27" xfId="8" applyFont="1" applyFill="1" applyBorder="1" applyAlignment="1">
      <alignment horizontal="distributed" vertical="center" indent="2"/>
    </xf>
    <xf numFmtId="0" fontId="5" fillId="0" borderId="1" xfId="8" applyFont="1" applyFill="1" applyBorder="1" applyAlignment="1">
      <alignment horizontal="distributed" vertical="center" indent="2"/>
    </xf>
    <xf numFmtId="0" fontId="5" fillId="0" borderId="0" xfId="8" applyFont="1" applyFill="1" applyBorder="1" applyAlignment="1">
      <alignment horizontal="distributed" vertical="center" indent="2"/>
    </xf>
    <xf numFmtId="0" fontId="5" fillId="0" borderId="30" xfId="8" applyFont="1" applyFill="1" applyBorder="1" applyAlignment="1">
      <alignment horizontal="distributed" vertical="center" indent="2"/>
    </xf>
    <xf numFmtId="0" fontId="5" fillId="0" borderId="17" xfId="8" applyFont="1" applyFill="1" applyBorder="1" applyAlignment="1">
      <alignment horizontal="distributed" vertical="center" indent="2"/>
    </xf>
    <xf numFmtId="0" fontId="5" fillId="0" borderId="55" xfId="8" applyFont="1" applyFill="1" applyBorder="1" applyAlignment="1">
      <alignment horizontal="distributed" vertical="center" wrapText="1" indent="1"/>
    </xf>
    <xf numFmtId="0" fontId="5" fillId="0" borderId="108" xfId="8" applyFont="1" applyFill="1" applyBorder="1" applyAlignment="1">
      <alignment horizontal="distributed" vertical="center" wrapText="1" indent="1"/>
    </xf>
    <xf numFmtId="0" fontId="5" fillId="0" borderId="91" xfId="8" applyFont="1" applyFill="1" applyBorder="1" applyAlignment="1">
      <alignment horizontal="distributed" vertical="center" wrapText="1" indent="1"/>
    </xf>
    <xf numFmtId="0" fontId="5" fillId="0" borderId="19" xfId="8" applyFont="1" applyFill="1" applyBorder="1" applyAlignment="1">
      <alignment horizontal="distributed" vertical="center" indent="3"/>
    </xf>
    <xf numFmtId="0" fontId="5" fillId="0" borderId="9" xfId="8" applyFont="1" applyFill="1" applyBorder="1" applyAlignment="1">
      <alignment horizontal="distributed" vertical="center" indent="3"/>
    </xf>
  </cellXfs>
  <cellStyles count="9">
    <cellStyle name="桁区切り" xfId="2" builtinId="6"/>
    <cellStyle name="桁区切り 2" xfId="7"/>
    <cellStyle name="標準" xfId="0" builtinId="0"/>
    <cellStyle name="標準 2" xfId="1"/>
    <cellStyle name="標準 3" xfId="3"/>
    <cellStyle name="標準 3 2" xfId="5"/>
    <cellStyle name="標準 4" xfId="4"/>
    <cellStyle name="標準 5" xfId="6"/>
    <cellStyle name="標準_12補正（市債に関する調書）"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S30"/>
  <sheetViews>
    <sheetView tabSelected="1" showWhiteSpace="0" view="pageBreakPreview" zoomScaleNormal="85" zoomScaleSheetLayoutView="100" workbookViewId="0">
      <selection activeCell="F15" sqref="F15"/>
    </sheetView>
  </sheetViews>
  <sheetFormatPr defaultColWidth="8.875" defaultRowHeight="13.5" x14ac:dyDescent="0.15"/>
  <cols>
    <col min="1" max="1" width="3.625" style="308" customWidth="1"/>
    <col min="2" max="2" width="1.25" style="308" customWidth="1"/>
    <col min="3" max="3" width="35.125" style="308" customWidth="1"/>
    <col min="4" max="4" width="1.25" style="308" customWidth="1"/>
    <col min="5" max="5" width="7.75" style="308" customWidth="1"/>
    <col min="6" max="6" width="20.375" style="308" customWidth="1"/>
    <col min="7" max="7" width="2.625" style="308" customWidth="1"/>
    <col min="8" max="8" width="7.75" style="308" customWidth="1"/>
    <col min="9" max="9" width="20.375" style="308" customWidth="1"/>
    <col min="10" max="10" width="2.625" style="308" customWidth="1"/>
    <col min="11" max="11" width="15.125" style="308" customWidth="1"/>
    <col min="12" max="12" width="13.625" style="308" customWidth="1"/>
    <col min="13" max="13" width="1.75" style="308" customWidth="1"/>
    <col min="14" max="16384" width="8.875" style="308"/>
  </cols>
  <sheetData>
    <row r="1" spans="1:19" ht="26.45" customHeight="1" x14ac:dyDescent="0.15">
      <c r="A1" s="589" t="s">
        <v>15</v>
      </c>
      <c r="B1" s="589"/>
      <c r="C1" s="589"/>
      <c r="D1" s="589"/>
      <c r="E1" s="589"/>
      <c r="F1" s="589"/>
      <c r="G1" s="589"/>
      <c r="H1" s="589"/>
      <c r="I1" s="589"/>
      <c r="J1" s="589"/>
      <c r="K1" s="589"/>
      <c r="L1" s="589"/>
      <c r="M1" s="590"/>
      <c r="N1" s="286"/>
      <c r="O1" s="286"/>
      <c r="P1" s="286"/>
      <c r="Q1" s="286"/>
      <c r="R1" s="286"/>
      <c r="S1" s="286"/>
    </row>
    <row r="2" spans="1:19" ht="27" customHeight="1" x14ac:dyDescent="0.15">
      <c r="A2" s="286" t="s">
        <v>7</v>
      </c>
    </row>
    <row r="3" spans="1:19" ht="27" customHeight="1" x14ac:dyDescent="0.15">
      <c r="C3" s="286" t="s">
        <v>8</v>
      </c>
    </row>
    <row r="4" spans="1:19" ht="6" customHeight="1" thickBot="1" x14ac:dyDescent="0.2">
      <c r="C4" s="286"/>
    </row>
    <row r="5" spans="1:19" ht="39" customHeight="1" x14ac:dyDescent="0.15">
      <c r="A5" s="591" t="s">
        <v>1</v>
      </c>
      <c r="B5" s="585"/>
      <c r="C5" s="585"/>
      <c r="D5" s="287"/>
      <c r="E5" s="584" t="s">
        <v>2</v>
      </c>
      <c r="F5" s="585"/>
      <c r="G5" s="592"/>
      <c r="H5" s="584" t="s">
        <v>3</v>
      </c>
      <c r="I5" s="585"/>
      <c r="J5" s="592"/>
      <c r="K5" s="584" t="s">
        <v>4</v>
      </c>
      <c r="L5" s="585"/>
      <c r="M5" s="586"/>
    </row>
    <row r="6" spans="1:19" s="309" customFormat="1" ht="10.15" customHeight="1" x14ac:dyDescent="0.15">
      <c r="A6" s="288"/>
      <c r="B6" s="289"/>
      <c r="C6" s="594"/>
      <c r="D6" s="595"/>
      <c r="E6" s="290"/>
      <c r="F6" s="587" t="s">
        <v>0</v>
      </c>
      <c r="G6" s="588"/>
      <c r="H6" s="290"/>
      <c r="I6" s="587" t="s">
        <v>0</v>
      </c>
      <c r="J6" s="588"/>
      <c r="K6" s="290"/>
      <c r="L6" s="587" t="s">
        <v>0</v>
      </c>
      <c r="M6" s="593"/>
    </row>
    <row r="7" spans="1:19" ht="24.75" customHeight="1" x14ac:dyDescent="0.15">
      <c r="A7" s="291" t="s">
        <v>5</v>
      </c>
      <c r="B7" s="292"/>
      <c r="C7" s="1" t="s">
        <v>11</v>
      </c>
      <c r="D7" s="293"/>
      <c r="E7" s="294"/>
      <c r="F7" s="2">
        <v>1169423</v>
      </c>
      <c r="G7" s="295"/>
      <c r="H7" s="294"/>
      <c r="I7" s="2">
        <v>1135018</v>
      </c>
      <c r="J7" s="295"/>
      <c r="K7" s="296" t="str">
        <f>IF(L7&lt;0,"△","")</f>
        <v/>
      </c>
      <c r="L7" s="318">
        <f>F7-I7</f>
        <v>34405</v>
      </c>
      <c r="M7" s="297"/>
    </row>
    <row r="8" spans="1:19" ht="9" customHeight="1" x14ac:dyDescent="0.15">
      <c r="A8" s="3"/>
      <c r="B8" s="4"/>
      <c r="C8" s="4"/>
      <c r="D8" s="298"/>
      <c r="E8" s="5"/>
      <c r="F8" s="299"/>
      <c r="G8" s="300"/>
      <c r="H8" s="5"/>
      <c r="I8" s="299"/>
      <c r="J8" s="300"/>
      <c r="K8" s="5"/>
      <c r="L8" s="299"/>
      <c r="M8" s="301"/>
    </row>
    <row r="9" spans="1:19" ht="25.5" customHeight="1" x14ac:dyDescent="0.15">
      <c r="A9" s="291">
        <v>2</v>
      </c>
      <c r="B9" s="292"/>
      <c r="C9" s="1" t="s">
        <v>12</v>
      </c>
      <c r="D9" s="293"/>
      <c r="E9" s="294"/>
      <c r="F9" s="2">
        <v>20847</v>
      </c>
      <c r="G9" s="295"/>
      <c r="H9" s="294"/>
      <c r="I9" s="2">
        <v>21923</v>
      </c>
      <c r="J9" s="295"/>
      <c r="K9" s="296" t="str">
        <f>IF(L9&lt;0,"△","")</f>
        <v>△</v>
      </c>
      <c r="L9" s="318">
        <f>F9-I9</f>
        <v>-1076</v>
      </c>
      <c r="M9" s="297"/>
    </row>
    <row r="10" spans="1:19" ht="9" customHeight="1" x14ac:dyDescent="0.15">
      <c r="A10" s="3"/>
      <c r="B10" s="4"/>
      <c r="C10" s="4"/>
      <c r="D10" s="302"/>
      <c r="E10" s="5"/>
      <c r="F10" s="576"/>
      <c r="G10" s="578"/>
      <c r="H10" s="5"/>
      <c r="I10" s="576"/>
      <c r="J10" s="578"/>
      <c r="K10" s="5"/>
      <c r="L10" s="576"/>
      <c r="M10" s="577"/>
    </row>
    <row r="11" spans="1:19" ht="25.5" customHeight="1" x14ac:dyDescent="0.15">
      <c r="A11" s="291">
        <v>3</v>
      </c>
      <c r="B11" s="292"/>
      <c r="C11" s="1" t="s">
        <v>13</v>
      </c>
      <c r="D11" s="293"/>
      <c r="E11" s="294"/>
      <c r="F11" s="2">
        <v>100255</v>
      </c>
      <c r="G11" s="295"/>
      <c r="H11" s="294"/>
      <c r="I11" s="2">
        <v>132010</v>
      </c>
      <c r="J11" s="295"/>
      <c r="K11" s="296" t="str">
        <f>IF(L11&lt;0,"△","")</f>
        <v>△</v>
      </c>
      <c r="L11" s="318">
        <f>F11-I11</f>
        <v>-31755</v>
      </c>
      <c r="M11" s="297"/>
    </row>
    <row r="12" spans="1:19" ht="9" customHeight="1" x14ac:dyDescent="0.15">
      <c r="A12" s="3"/>
      <c r="B12" s="4"/>
      <c r="C12" s="4"/>
      <c r="D12" s="302"/>
      <c r="E12" s="5"/>
      <c r="F12" s="576"/>
      <c r="G12" s="578"/>
      <c r="H12" s="5"/>
      <c r="I12" s="576"/>
      <c r="J12" s="578"/>
      <c r="K12" s="5"/>
      <c r="L12" s="576"/>
      <c r="M12" s="577"/>
    </row>
    <row r="13" spans="1:19" ht="25.5" customHeight="1" x14ac:dyDescent="0.15">
      <c r="A13" s="291">
        <v>4</v>
      </c>
      <c r="B13" s="292"/>
      <c r="C13" s="1" t="s">
        <v>9</v>
      </c>
      <c r="D13" s="293"/>
      <c r="E13" s="294"/>
      <c r="F13" s="2">
        <v>400000</v>
      </c>
      <c r="G13" s="295"/>
      <c r="H13" s="294"/>
      <c r="I13" s="2">
        <v>50000</v>
      </c>
      <c r="J13" s="295"/>
      <c r="K13" s="296" t="str">
        <f>IF(L13&lt;0,"△","")</f>
        <v/>
      </c>
      <c r="L13" s="318">
        <f>F13-I13</f>
        <v>350000</v>
      </c>
      <c r="M13" s="297"/>
    </row>
    <row r="14" spans="1:19" ht="9" customHeight="1" x14ac:dyDescent="0.15">
      <c r="A14" s="3"/>
      <c r="B14" s="4"/>
      <c r="C14" s="4"/>
      <c r="D14" s="302"/>
      <c r="E14" s="5"/>
      <c r="F14" s="576"/>
      <c r="G14" s="578"/>
      <c r="H14" s="5"/>
      <c r="I14" s="576"/>
      <c r="J14" s="578"/>
      <c r="K14" s="5"/>
      <c r="L14" s="576"/>
      <c r="M14" s="577"/>
    </row>
    <row r="15" spans="1:19" ht="25.5" customHeight="1" x14ac:dyDescent="0.15">
      <c r="A15" s="291">
        <v>5</v>
      </c>
      <c r="B15" s="292"/>
      <c r="C15" s="1" t="s">
        <v>10</v>
      </c>
      <c r="D15" s="293"/>
      <c r="E15" s="294"/>
      <c r="F15" s="2">
        <v>21744578</v>
      </c>
      <c r="G15" s="295"/>
      <c r="H15" s="294"/>
      <c r="I15" s="2">
        <v>9762867</v>
      </c>
      <c r="J15" s="295"/>
      <c r="K15" s="296" t="str">
        <f>IF(L15&lt;0,"△","")</f>
        <v/>
      </c>
      <c r="L15" s="318">
        <f>F15-I15</f>
        <v>11981711</v>
      </c>
      <c r="M15" s="297"/>
    </row>
    <row r="16" spans="1:19" ht="9" customHeight="1" x14ac:dyDescent="0.15">
      <c r="A16" s="3"/>
      <c r="B16" s="4"/>
      <c r="C16" s="4"/>
      <c r="D16" s="298"/>
      <c r="E16" s="5"/>
      <c r="F16" s="576"/>
      <c r="G16" s="578"/>
      <c r="H16" s="5"/>
      <c r="I16" s="299"/>
      <c r="J16" s="300"/>
      <c r="K16" s="5"/>
      <c r="L16" s="576"/>
      <c r="M16" s="577"/>
    </row>
    <row r="17" spans="1:13" ht="25.5" customHeight="1" x14ac:dyDescent="0.15">
      <c r="A17" s="291">
        <v>6</v>
      </c>
      <c r="B17" s="292"/>
      <c r="C17" s="1" t="s">
        <v>14</v>
      </c>
      <c r="D17" s="1"/>
      <c r="E17" s="294"/>
      <c r="F17" s="2">
        <v>14024400</v>
      </c>
      <c r="G17" s="295"/>
      <c r="H17" s="294"/>
      <c r="I17" s="2">
        <v>14420500</v>
      </c>
      <c r="J17" s="295"/>
      <c r="K17" s="296" t="str">
        <f>IF(L17&lt;0,"△","")</f>
        <v>△</v>
      </c>
      <c r="L17" s="318">
        <f>F17-I17</f>
        <v>-396100</v>
      </c>
      <c r="M17" s="297"/>
    </row>
    <row r="18" spans="1:13" ht="9" customHeight="1" x14ac:dyDescent="0.15">
      <c r="A18" s="3"/>
      <c r="B18" s="4"/>
      <c r="C18" s="582"/>
      <c r="D18" s="583"/>
      <c r="E18" s="5"/>
      <c r="F18" s="573"/>
      <c r="G18" s="575"/>
      <c r="H18" s="5"/>
      <c r="I18" s="573"/>
      <c r="J18" s="575"/>
      <c r="K18" s="6"/>
      <c r="L18" s="573"/>
      <c r="M18" s="574"/>
    </row>
    <row r="19" spans="1:13" ht="39.6" customHeight="1" x14ac:dyDescent="0.15">
      <c r="A19" s="579" t="s">
        <v>6</v>
      </c>
      <c r="B19" s="580"/>
      <c r="C19" s="580"/>
      <c r="D19" s="581"/>
      <c r="E19" s="303"/>
      <c r="F19" s="304">
        <f>F7+F9+F13+F15+F17+F11</f>
        <v>37459503</v>
      </c>
      <c r="G19" s="305"/>
      <c r="H19" s="303"/>
      <c r="I19" s="304">
        <f>I7+I9+I13+I15+I17+I11</f>
        <v>25522318</v>
      </c>
      <c r="J19" s="305"/>
      <c r="K19" s="306" t="str">
        <f>IF(L19&lt;0,"△","")</f>
        <v/>
      </c>
      <c r="L19" s="319">
        <f>F19-I19</f>
        <v>11937185</v>
      </c>
      <c r="M19" s="307"/>
    </row>
    <row r="20" spans="1:13" x14ac:dyDescent="0.15">
      <c r="A20" s="310"/>
      <c r="B20" s="311"/>
      <c r="C20" s="311"/>
      <c r="D20" s="311"/>
      <c r="E20" s="311"/>
      <c r="F20" s="311"/>
      <c r="G20" s="311"/>
      <c r="H20" s="311"/>
      <c r="I20" s="311"/>
      <c r="J20" s="311"/>
      <c r="K20" s="311"/>
      <c r="L20" s="311"/>
      <c r="M20" s="312"/>
    </row>
    <row r="21" spans="1:13" x14ac:dyDescent="0.15">
      <c r="A21" s="313"/>
      <c r="M21" s="314"/>
    </row>
    <row r="22" spans="1:13" x14ac:dyDescent="0.15">
      <c r="A22" s="313"/>
      <c r="M22" s="314"/>
    </row>
    <row r="23" spans="1:13" x14ac:dyDescent="0.15">
      <c r="A23" s="313"/>
      <c r="M23" s="314"/>
    </row>
    <row r="24" spans="1:13" x14ac:dyDescent="0.15">
      <c r="A24" s="313"/>
      <c r="M24" s="314"/>
    </row>
    <row r="25" spans="1:13" x14ac:dyDescent="0.15">
      <c r="A25" s="313"/>
      <c r="M25" s="314"/>
    </row>
    <row r="26" spans="1:13" x14ac:dyDescent="0.15">
      <c r="A26" s="313"/>
      <c r="M26" s="314"/>
    </row>
    <row r="27" spans="1:13" x14ac:dyDescent="0.15">
      <c r="A27" s="313"/>
      <c r="M27" s="314"/>
    </row>
    <row r="28" spans="1:13" x14ac:dyDescent="0.15">
      <c r="A28" s="313"/>
      <c r="M28" s="314"/>
    </row>
    <row r="29" spans="1:13" x14ac:dyDescent="0.15">
      <c r="A29" s="313"/>
      <c r="M29" s="314"/>
    </row>
    <row r="30" spans="1:13" ht="13.5" customHeight="1" thickBot="1" x14ac:dyDescent="0.2">
      <c r="A30" s="315"/>
      <c r="B30" s="316"/>
      <c r="C30" s="316"/>
      <c r="D30" s="316"/>
      <c r="E30" s="316"/>
      <c r="F30" s="316"/>
      <c r="G30" s="316"/>
      <c r="H30" s="316"/>
      <c r="I30" s="316"/>
      <c r="J30" s="316"/>
      <c r="K30" s="316"/>
      <c r="L30" s="316"/>
      <c r="M30" s="317"/>
    </row>
  </sheetData>
  <mergeCells count="25">
    <mergeCell ref="K5:M5"/>
    <mergeCell ref="I6:J6"/>
    <mergeCell ref="I12:J12"/>
    <mergeCell ref="L12:M12"/>
    <mergeCell ref="A1:M1"/>
    <mergeCell ref="A5:C5"/>
    <mergeCell ref="E5:G5"/>
    <mergeCell ref="H5:J5"/>
    <mergeCell ref="F6:G6"/>
    <mergeCell ref="L6:M6"/>
    <mergeCell ref="C6:D6"/>
    <mergeCell ref="I10:J10"/>
    <mergeCell ref="A19:D19"/>
    <mergeCell ref="F16:G16"/>
    <mergeCell ref="F10:G10"/>
    <mergeCell ref="F14:G14"/>
    <mergeCell ref="F18:G18"/>
    <mergeCell ref="C18:D18"/>
    <mergeCell ref="L18:M18"/>
    <mergeCell ref="I18:J18"/>
    <mergeCell ref="L14:M14"/>
    <mergeCell ref="L10:M10"/>
    <mergeCell ref="F12:G12"/>
    <mergeCell ref="L16:M16"/>
    <mergeCell ref="I14:J14"/>
  </mergeCells>
  <phoneticPr fontId="4"/>
  <pageMargins left="0.70866141732283472" right="0.70866141732283472" top="0.74803149606299213" bottom="0.74803149606299213" header="0.31496062992125984" footer="0.31496062992125984"/>
  <pageSetup paperSize="9"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X43"/>
  <sheetViews>
    <sheetView view="pageBreakPreview" zoomScaleSheetLayoutView="100" workbookViewId="0">
      <selection activeCell="R7" sqref="R7:V7"/>
    </sheetView>
  </sheetViews>
  <sheetFormatPr defaultColWidth="2.625" defaultRowHeight="12" x14ac:dyDescent="0.15"/>
  <cols>
    <col min="1" max="1" width="2.625" style="334" customWidth="1"/>
    <col min="2" max="29" width="2.625" style="334"/>
    <col min="30" max="30" width="2.75" style="334" customWidth="1"/>
    <col min="31" max="257" width="2.625" style="334"/>
    <col min="258" max="258" width="5.625" style="334" customWidth="1"/>
    <col min="259" max="513" width="2.625" style="334"/>
    <col min="514" max="514" width="5.625" style="334" customWidth="1"/>
    <col min="515" max="769" width="2.625" style="334"/>
    <col min="770" max="770" width="5.625" style="334" customWidth="1"/>
    <col min="771" max="1025" width="2.625" style="334"/>
    <col min="1026" max="1026" width="5.625" style="334" customWidth="1"/>
    <col min="1027" max="1281" width="2.625" style="334"/>
    <col min="1282" max="1282" width="5.625" style="334" customWidth="1"/>
    <col min="1283" max="1537" width="2.625" style="334"/>
    <col min="1538" max="1538" width="5.625" style="334" customWidth="1"/>
    <col min="1539" max="1793" width="2.625" style="334"/>
    <col min="1794" max="1794" width="5.625" style="334" customWidth="1"/>
    <col min="1795" max="2049" width="2.625" style="334"/>
    <col min="2050" max="2050" width="5.625" style="334" customWidth="1"/>
    <col min="2051" max="2305" width="2.625" style="334"/>
    <col min="2306" max="2306" width="5.625" style="334" customWidth="1"/>
    <col min="2307" max="2561" width="2.625" style="334"/>
    <col min="2562" max="2562" width="5.625" style="334" customWidth="1"/>
    <col min="2563" max="2817" width="2.625" style="334"/>
    <col min="2818" max="2818" width="5.625" style="334" customWidth="1"/>
    <col min="2819" max="3073" width="2.625" style="334"/>
    <col min="3074" max="3074" width="5.625" style="334" customWidth="1"/>
    <col min="3075" max="3329" width="2.625" style="334"/>
    <col min="3330" max="3330" width="5.625" style="334" customWidth="1"/>
    <col min="3331" max="3585" width="2.625" style="334"/>
    <col min="3586" max="3586" width="5.625" style="334" customWidth="1"/>
    <col min="3587" max="3841" width="2.625" style="334"/>
    <col min="3842" max="3842" width="5.625" style="334" customWidth="1"/>
    <col min="3843" max="4097" width="2.625" style="334"/>
    <col min="4098" max="4098" width="5.625" style="334" customWidth="1"/>
    <col min="4099" max="4353" width="2.625" style="334"/>
    <col min="4354" max="4354" width="5.625" style="334" customWidth="1"/>
    <col min="4355" max="4609" width="2.625" style="334"/>
    <col min="4610" max="4610" width="5.625" style="334" customWidth="1"/>
    <col min="4611" max="4865" width="2.625" style="334"/>
    <col min="4866" max="4866" width="5.625" style="334" customWidth="1"/>
    <col min="4867" max="5121" width="2.625" style="334"/>
    <col min="5122" max="5122" width="5.625" style="334" customWidth="1"/>
    <col min="5123" max="5377" width="2.625" style="334"/>
    <col min="5378" max="5378" width="5.625" style="334" customWidth="1"/>
    <col min="5379" max="5633" width="2.625" style="334"/>
    <col min="5634" max="5634" width="5.625" style="334" customWidth="1"/>
    <col min="5635" max="5889" width="2.625" style="334"/>
    <col min="5890" max="5890" width="5.625" style="334" customWidth="1"/>
    <col min="5891" max="6145" width="2.625" style="334"/>
    <col min="6146" max="6146" width="5.625" style="334" customWidth="1"/>
    <col min="6147" max="6401" width="2.625" style="334"/>
    <col min="6402" max="6402" width="5.625" style="334" customWidth="1"/>
    <col min="6403" max="6657" width="2.625" style="334"/>
    <col min="6658" max="6658" width="5.625" style="334" customWidth="1"/>
    <col min="6659" max="6913" width="2.625" style="334"/>
    <col min="6914" max="6914" width="5.625" style="334" customWidth="1"/>
    <col min="6915" max="7169" width="2.625" style="334"/>
    <col min="7170" max="7170" width="5.625" style="334" customWidth="1"/>
    <col min="7171" max="7425" width="2.625" style="334"/>
    <col min="7426" max="7426" width="5.625" style="334" customWidth="1"/>
    <col min="7427" max="7681" width="2.625" style="334"/>
    <col min="7682" max="7682" width="5.625" style="334" customWidth="1"/>
    <col min="7683" max="7937" width="2.625" style="334"/>
    <col min="7938" max="7938" width="5.625" style="334" customWidth="1"/>
    <col min="7939" max="8193" width="2.625" style="334"/>
    <col min="8194" max="8194" width="5.625" style="334" customWidth="1"/>
    <col min="8195" max="8449" width="2.625" style="334"/>
    <col min="8450" max="8450" width="5.625" style="334" customWidth="1"/>
    <col min="8451" max="8705" width="2.625" style="334"/>
    <col min="8706" max="8706" width="5.625" style="334" customWidth="1"/>
    <col min="8707" max="8961" width="2.625" style="334"/>
    <col min="8962" max="8962" width="5.625" style="334" customWidth="1"/>
    <col min="8963" max="9217" width="2.625" style="334"/>
    <col min="9218" max="9218" width="5.625" style="334" customWidth="1"/>
    <col min="9219" max="9473" width="2.625" style="334"/>
    <col min="9474" max="9474" width="5.625" style="334" customWidth="1"/>
    <col min="9475" max="9729" width="2.625" style="334"/>
    <col min="9730" max="9730" width="5.625" style="334" customWidth="1"/>
    <col min="9731" max="9985" width="2.625" style="334"/>
    <col min="9986" max="9986" width="5.625" style="334" customWidth="1"/>
    <col min="9987" max="10241" width="2.625" style="334"/>
    <col min="10242" max="10242" width="5.625" style="334" customWidth="1"/>
    <col min="10243" max="10497" width="2.625" style="334"/>
    <col min="10498" max="10498" width="5.625" style="334" customWidth="1"/>
    <col min="10499" max="10753" width="2.625" style="334"/>
    <col min="10754" max="10754" width="5.625" style="334" customWidth="1"/>
    <col min="10755" max="11009" width="2.625" style="334"/>
    <col min="11010" max="11010" width="5.625" style="334" customWidth="1"/>
    <col min="11011" max="11265" width="2.625" style="334"/>
    <col min="11266" max="11266" width="5.625" style="334" customWidth="1"/>
    <col min="11267" max="11521" width="2.625" style="334"/>
    <col min="11522" max="11522" width="5.625" style="334" customWidth="1"/>
    <col min="11523" max="11777" width="2.625" style="334"/>
    <col min="11778" max="11778" width="5.625" style="334" customWidth="1"/>
    <col min="11779" max="12033" width="2.625" style="334"/>
    <col min="12034" max="12034" width="5.625" style="334" customWidth="1"/>
    <col min="12035" max="12289" width="2.625" style="334"/>
    <col min="12290" max="12290" width="5.625" style="334" customWidth="1"/>
    <col min="12291" max="12545" width="2.625" style="334"/>
    <col min="12546" max="12546" width="5.625" style="334" customWidth="1"/>
    <col min="12547" max="12801" width="2.625" style="334"/>
    <col min="12802" max="12802" width="5.625" style="334" customWidth="1"/>
    <col min="12803" max="13057" width="2.625" style="334"/>
    <col min="13058" max="13058" width="5.625" style="334" customWidth="1"/>
    <col min="13059" max="13313" width="2.625" style="334"/>
    <col min="13314" max="13314" width="5.625" style="334" customWidth="1"/>
    <col min="13315" max="13569" width="2.625" style="334"/>
    <col min="13570" max="13570" width="5.625" style="334" customWidth="1"/>
    <col min="13571" max="13825" width="2.625" style="334"/>
    <col min="13826" max="13826" width="5.625" style="334" customWidth="1"/>
    <col min="13827" max="14081" width="2.625" style="334"/>
    <col min="14082" max="14082" width="5.625" style="334" customWidth="1"/>
    <col min="14083" max="14337" width="2.625" style="334"/>
    <col min="14338" max="14338" width="5.625" style="334" customWidth="1"/>
    <col min="14339" max="14593" width="2.625" style="334"/>
    <col min="14594" max="14594" width="5.625" style="334" customWidth="1"/>
    <col min="14595" max="14849" width="2.625" style="334"/>
    <col min="14850" max="14850" width="5.625" style="334" customWidth="1"/>
    <col min="14851" max="15105" width="2.625" style="334"/>
    <col min="15106" max="15106" width="5.625" style="334" customWidth="1"/>
    <col min="15107" max="15361" width="2.625" style="334"/>
    <col min="15362" max="15362" width="5.625" style="334" customWidth="1"/>
    <col min="15363" max="15617" width="2.625" style="334"/>
    <col min="15618" max="15618" width="5.625" style="334" customWidth="1"/>
    <col min="15619" max="15873" width="2.625" style="334"/>
    <col min="15874" max="15874" width="5.625" style="334" customWidth="1"/>
    <col min="15875" max="16129" width="2.625" style="334"/>
    <col min="16130" max="16130" width="5.625" style="334" customWidth="1"/>
    <col min="16131" max="16384" width="2.625" style="334"/>
  </cols>
  <sheetData>
    <row r="1" spans="1:50" ht="27.75" customHeight="1" thickBot="1" x14ac:dyDescent="0.2">
      <c r="A1" s="425" t="s">
        <v>414</v>
      </c>
      <c r="G1" s="336"/>
    </row>
    <row r="2" spans="1:50" x14ac:dyDescent="0.15">
      <c r="B2" s="932" t="s">
        <v>335</v>
      </c>
      <c r="C2" s="882"/>
      <c r="D2" s="882"/>
      <c r="E2" s="882"/>
      <c r="F2" s="882"/>
      <c r="G2" s="882"/>
      <c r="H2" s="882"/>
      <c r="I2" s="882"/>
      <c r="J2" s="883"/>
      <c r="K2" s="1004" t="s">
        <v>367</v>
      </c>
      <c r="L2" s="1005"/>
      <c r="M2" s="1005"/>
      <c r="N2" s="1005"/>
      <c r="O2" s="1005"/>
      <c r="P2" s="1005"/>
      <c r="Q2" s="1005"/>
      <c r="R2" s="1005"/>
      <c r="S2" s="1005"/>
      <c r="T2" s="1005"/>
      <c r="U2" s="1005"/>
      <c r="V2" s="1005"/>
      <c r="W2" s="1005"/>
      <c r="X2" s="1005"/>
      <c r="Y2" s="1005"/>
      <c r="Z2" s="1005"/>
      <c r="AA2" s="1005"/>
      <c r="AB2" s="1005"/>
      <c r="AC2" s="1005"/>
      <c r="AD2" s="1005"/>
      <c r="AE2" s="1005"/>
      <c r="AF2" s="1005"/>
      <c r="AG2" s="1005"/>
      <c r="AH2" s="1005"/>
      <c r="AI2" s="1005"/>
      <c r="AJ2" s="1005"/>
      <c r="AK2" s="1005"/>
      <c r="AL2" s="1005"/>
      <c r="AM2" s="1005"/>
      <c r="AN2" s="1005"/>
      <c r="AO2" s="1006"/>
      <c r="AP2" s="881" t="s">
        <v>340</v>
      </c>
      <c r="AQ2" s="882"/>
      <c r="AR2" s="882"/>
      <c r="AS2" s="882"/>
      <c r="AT2" s="882"/>
      <c r="AU2" s="882"/>
      <c r="AV2" s="882"/>
      <c r="AW2" s="882"/>
      <c r="AX2" s="1010"/>
    </row>
    <row r="3" spans="1:50" x14ac:dyDescent="0.15">
      <c r="B3" s="936"/>
      <c r="C3" s="937"/>
      <c r="D3" s="937"/>
      <c r="E3" s="937"/>
      <c r="F3" s="937"/>
      <c r="G3" s="937"/>
      <c r="H3" s="937"/>
      <c r="I3" s="937"/>
      <c r="J3" s="938"/>
      <c r="K3" s="1007"/>
      <c r="L3" s="1008"/>
      <c r="M3" s="1008"/>
      <c r="N3" s="1008"/>
      <c r="O3" s="1008"/>
      <c r="P3" s="1008"/>
      <c r="Q3" s="1008"/>
      <c r="R3" s="1008"/>
      <c r="S3" s="1008"/>
      <c r="T3" s="1008"/>
      <c r="U3" s="1008"/>
      <c r="V3" s="1008"/>
      <c r="W3" s="1008"/>
      <c r="X3" s="1008"/>
      <c r="Y3" s="1008"/>
      <c r="Z3" s="1008"/>
      <c r="AA3" s="1008"/>
      <c r="AB3" s="1008"/>
      <c r="AC3" s="1008"/>
      <c r="AD3" s="1008"/>
      <c r="AE3" s="1008"/>
      <c r="AF3" s="1008"/>
      <c r="AG3" s="1008"/>
      <c r="AH3" s="1008"/>
      <c r="AI3" s="1008"/>
      <c r="AJ3" s="1008"/>
      <c r="AK3" s="1008"/>
      <c r="AL3" s="1008"/>
      <c r="AM3" s="1008"/>
      <c r="AN3" s="1008"/>
      <c r="AO3" s="1009"/>
      <c r="AP3" s="1011"/>
      <c r="AQ3" s="937"/>
      <c r="AR3" s="937"/>
      <c r="AS3" s="937"/>
      <c r="AT3" s="937"/>
      <c r="AU3" s="937"/>
      <c r="AV3" s="937"/>
      <c r="AW3" s="937"/>
      <c r="AX3" s="1012"/>
    </row>
    <row r="4" spans="1:50" ht="13.15" customHeight="1" x14ac:dyDescent="0.15">
      <c r="B4" s="478"/>
      <c r="C4" s="341"/>
      <c r="D4" s="341"/>
      <c r="E4" s="341"/>
      <c r="F4" s="341"/>
      <c r="G4" s="341"/>
      <c r="H4" s="341"/>
      <c r="I4" s="341"/>
      <c r="J4" s="340"/>
      <c r="K4" s="337"/>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c r="AK4" s="341"/>
      <c r="AL4" s="341"/>
      <c r="AM4" s="341"/>
      <c r="AN4" s="341"/>
      <c r="AO4" s="340"/>
      <c r="AP4" s="341"/>
      <c r="AQ4" s="341"/>
      <c r="AR4" s="341"/>
      <c r="AS4" s="341"/>
      <c r="AT4" s="341"/>
      <c r="AU4" s="341"/>
      <c r="AV4" s="341"/>
      <c r="AW4" s="341"/>
      <c r="AX4" s="342"/>
    </row>
    <row r="5" spans="1:50" ht="13.15" customHeight="1" x14ac:dyDescent="0.15">
      <c r="B5" s="868" t="s">
        <v>351</v>
      </c>
      <c r="C5" s="812"/>
      <c r="D5" s="812"/>
      <c r="E5" s="812"/>
      <c r="F5" s="812"/>
      <c r="G5" s="812"/>
      <c r="H5" s="812"/>
      <c r="I5" s="812"/>
      <c r="J5" s="813"/>
      <c r="K5" s="337"/>
      <c r="L5" s="835" t="s">
        <v>415</v>
      </c>
      <c r="M5" s="836"/>
      <c r="N5" s="836"/>
      <c r="O5" s="836"/>
      <c r="P5" s="836"/>
      <c r="Q5" s="836"/>
      <c r="R5" s="852" t="s">
        <v>416</v>
      </c>
      <c r="S5" s="853"/>
      <c r="T5" s="853"/>
      <c r="U5" s="853"/>
      <c r="V5" s="997"/>
      <c r="W5" s="1013" t="s">
        <v>417</v>
      </c>
      <c r="X5" s="1000"/>
      <c r="Y5" s="1000"/>
      <c r="Z5" s="1014"/>
      <c r="AA5" s="852" t="s">
        <v>418</v>
      </c>
      <c r="AB5" s="853"/>
      <c r="AC5" s="853"/>
      <c r="AD5" s="853"/>
      <c r="AE5" s="338"/>
      <c r="AF5" s="339"/>
      <c r="AG5" s="339"/>
      <c r="AH5" s="339"/>
      <c r="AO5" s="340"/>
      <c r="AP5" s="341"/>
      <c r="AQ5" s="341"/>
      <c r="AR5" s="341"/>
      <c r="AS5" s="341"/>
      <c r="AT5" s="341"/>
      <c r="AU5" s="341"/>
      <c r="AV5" s="341"/>
      <c r="AW5" s="341"/>
      <c r="AX5" s="342"/>
    </row>
    <row r="6" spans="1:50" ht="13.15" customHeight="1" x14ac:dyDescent="0.15">
      <c r="B6" s="868"/>
      <c r="C6" s="812"/>
      <c r="D6" s="812"/>
      <c r="E6" s="812"/>
      <c r="F6" s="812"/>
      <c r="G6" s="812"/>
      <c r="H6" s="812"/>
      <c r="I6" s="812"/>
      <c r="J6" s="813"/>
      <c r="K6" s="338"/>
      <c r="L6" s="856"/>
      <c r="M6" s="857"/>
      <c r="N6" s="857"/>
      <c r="O6" s="857"/>
      <c r="P6" s="857"/>
      <c r="Q6" s="857"/>
      <c r="R6" s="859"/>
      <c r="S6" s="860"/>
      <c r="T6" s="860"/>
      <c r="U6" s="860"/>
      <c r="V6" s="989"/>
      <c r="W6" s="1015" t="s">
        <v>419</v>
      </c>
      <c r="X6" s="1015"/>
      <c r="Y6" s="1015"/>
      <c r="Z6" s="1015"/>
      <c r="AA6" s="859"/>
      <c r="AB6" s="860"/>
      <c r="AC6" s="860"/>
      <c r="AD6" s="860"/>
      <c r="AE6" s="338"/>
      <c r="AF6" s="339"/>
      <c r="AG6" s="339"/>
      <c r="AH6" s="339"/>
      <c r="AO6" s="343"/>
      <c r="AP6" s="341"/>
      <c r="AQ6" s="341"/>
      <c r="AR6" s="341"/>
      <c r="AS6" s="341"/>
      <c r="AT6" s="341"/>
      <c r="AU6" s="341"/>
      <c r="AV6" s="341"/>
      <c r="AW6" s="341"/>
      <c r="AX6" s="342"/>
    </row>
    <row r="7" spans="1:50" ht="13.15" customHeight="1" x14ac:dyDescent="0.15">
      <c r="B7" s="868"/>
      <c r="C7" s="812"/>
      <c r="D7" s="812"/>
      <c r="E7" s="812"/>
      <c r="F7" s="812"/>
      <c r="G7" s="812"/>
      <c r="H7" s="812"/>
      <c r="I7" s="812"/>
      <c r="J7" s="813"/>
      <c r="K7" s="338"/>
      <c r="L7" s="849" t="s">
        <v>420</v>
      </c>
      <c r="M7" s="850"/>
      <c r="N7" s="850"/>
      <c r="O7" s="850"/>
      <c r="P7" s="850"/>
      <c r="Q7" s="850"/>
      <c r="R7" s="831" t="s">
        <v>421</v>
      </c>
      <c r="S7" s="832"/>
      <c r="T7" s="832"/>
      <c r="U7" s="832"/>
      <c r="V7" s="947"/>
      <c r="W7" s="998">
        <v>3500</v>
      </c>
      <c r="X7" s="998"/>
      <c r="Y7" s="998"/>
      <c r="Z7" s="998"/>
      <c r="AA7" s="991" t="s">
        <v>422</v>
      </c>
      <c r="AB7" s="991"/>
      <c r="AC7" s="991"/>
      <c r="AD7" s="991"/>
      <c r="AE7" s="344"/>
      <c r="AF7" s="345"/>
      <c r="AG7" s="345"/>
      <c r="AH7" s="345"/>
      <c r="AO7" s="343"/>
      <c r="AP7" s="341"/>
      <c r="AQ7" s="341"/>
      <c r="AR7" s="341"/>
      <c r="AS7" s="341"/>
      <c r="AT7" s="341"/>
      <c r="AU7" s="341"/>
      <c r="AV7" s="341"/>
      <c r="AW7" s="341"/>
      <c r="AX7" s="342"/>
    </row>
    <row r="8" spans="1:50" ht="13.15" customHeight="1" x14ac:dyDescent="0.15">
      <c r="B8" s="868"/>
      <c r="C8" s="812"/>
      <c r="D8" s="812"/>
      <c r="E8" s="812"/>
      <c r="F8" s="812"/>
      <c r="G8" s="812"/>
      <c r="H8" s="812"/>
      <c r="I8" s="812"/>
      <c r="J8" s="813"/>
      <c r="K8" s="338"/>
      <c r="L8" s="849"/>
      <c r="M8" s="850"/>
      <c r="N8" s="850"/>
      <c r="O8" s="850"/>
      <c r="P8" s="850"/>
      <c r="Q8" s="850"/>
      <c r="R8" s="859" t="s">
        <v>423</v>
      </c>
      <c r="S8" s="860"/>
      <c r="T8" s="860"/>
      <c r="U8" s="860"/>
      <c r="V8" s="989"/>
      <c r="W8" s="990">
        <v>6500</v>
      </c>
      <c r="X8" s="990">
        <v>11500</v>
      </c>
      <c r="Y8" s="990">
        <v>9000</v>
      </c>
      <c r="Z8" s="990">
        <v>6500</v>
      </c>
      <c r="AA8" s="991">
        <v>3500</v>
      </c>
      <c r="AB8" s="991"/>
      <c r="AC8" s="991"/>
      <c r="AD8" s="991"/>
      <c r="AE8" s="344"/>
      <c r="AF8" s="345"/>
      <c r="AG8" s="345"/>
      <c r="AH8" s="345"/>
      <c r="AO8" s="343"/>
      <c r="AP8" s="341"/>
      <c r="AQ8" s="341"/>
      <c r="AR8" s="341"/>
      <c r="AS8" s="341"/>
      <c r="AT8" s="341"/>
      <c r="AU8" s="341"/>
      <c r="AV8" s="341"/>
      <c r="AW8" s="341"/>
      <c r="AX8" s="342"/>
    </row>
    <row r="9" spans="1:50" ht="13.15" customHeight="1" x14ac:dyDescent="0.15">
      <c r="B9" s="868"/>
      <c r="C9" s="812"/>
      <c r="D9" s="812"/>
      <c r="E9" s="812"/>
      <c r="F9" s="812"/>
      <c r="G9" s="812"/>
      <c r="H9" s="812"/>
      <c r="I9" s="812"/>
      <c r="J9" s="813"/>
      <c r="K9" s="338"/>
      <c r="L9" s="849"/>
      <c r="M9" s="850"/>
      <c r="N9" s="850"/>
      <c r="O9" s="850"/>
      <c r="P9" s="850"/>
      <c r="Q9" s="850"/>
      <c r="R9" s="832" t="s">
        <v>424</v>
      </c>
      <c r="S9" s="832"/>
      <c r="T9" s="832"/>
      <c r="U9" s="832"/>
      <c r="V9" s="947"/>
      <c r="W9" s="990">
        <v>8500</v>
      </c>
      <c r="X9" s="990">
        <v>12500</v>
      </c>
      <c r="Y9" s="990">
        <v>10500</v>
      </c>
      <c r="Z9" s="990">
        <v>8500</v>
      </c>
      <c r="AA9" s="992">
        <v>6500</v>
      </c>
      <c r="AB9" s="992"/>
      <c r="AC9" s="992"/>
      <c r="AD9" s="992"/>
      <c r="AE9" s="344"/>
      <c r="AF9" s="345"/>
      <c r="AG9" s="345"/>
      <c r="AH9" s="345"/>
      <c r="AO9" s="343"/>
      <c r="AP9" s="341"/>
      <c r="AQ9" s="341"/>
      <c r="AR9" s="341"/>
      <c r="AS9" s="341"/>
      <c r="AT9" s="341"/>
      <c r="AU9" s="341"/>
      <c r="AV9" s="341"/>
      <c r="AW9" s="341"/>
      <c r="AX9" s="342"/>
    </row>
    <row r="10" spans="1:50" ht="13.15" customHeight="1" x14ac:dyDescent="0.15">
      <c r="B10" s="868"/>
      <c r="C10" s="812"/>
      <c r="D10" s="812"/>
      <c r="E10" s="812"/>
      <c r="F10" s="812"/>
      <c r="G10" s="812"/>
      <c r="H10" s="812"/>
      <c r="I10" s="812"/>
      <c r="J10" s="813"/>
      <c r="K10" s="338"/>
      <c r="L10" s="835" t="s">
        <v>425</v>
      </c>
      <c r="M10" s="836"/>
      <c r="N10" s="836"/>
      <c r="O10" s="836"/>
      <c r="P10" s="836"/>
      <c r="Q10" s="836"/>
      <c r="R10" s="836"/>
      <c r="S10" s="836"/>
      <c r="T10" s="836"/>
      <c r="U10" s="836"/>
      <c r="V10" s="1002"/>
      <c r="W10" s="1003">
        <v>9500</v>
      </c>
      <c r="X10" s="1003">
        <v>7500</v>
      </c>
      <c r="Y10" s="1003">
        <v>8500</v>
      </c>
      <c r="Z10" s="1003">
        <v>9500</v>
      </c>
      <c r="AA10" s="991">
        <v>10000</v>
      </c>
      <c r="AB10" s="991"/>
      <c r="AC10" s="991"/>
      <c r="AD10" s="991"/>
      <c r="AE10" s="344"/>
      <c r="AF10" s="345"/>
      <c r="AG10" s="345"/>
      <c r="AH10" s="345"/>
      <c r="AO10" s="343"/>
      <c r="AP10" s="341"/>
      <c r="AQ10" s="341"/>
      <c r="AR10" s="341"/>
      <c r="AS10" s="341"/>
      <c r="AT10" s="341"/>
      <c r="AU10" s="341"/>
      <c r="AV10" s="341"/>
      <c r="AW10" s="341"/>
      <c r="AX10" s="342"/>
    </row>
    <row r="11" spans="1:50" ht="13.15" customHeight="1" x14ac:dyDescent="0.15">
      <c r="B11" s="868"/>
      <c r="C11" s="812"/>
      <c r="D11" s="812"/>
      <c r="E11" s="812"/>
      <c r="F11" s="812"/>
      <c r="G11" s="812"/>
      <c r="H11" s="812"/>
      <c r="I11" s="812"/>
      <c r="J11" s="813"/>
      <c r="K11" s="338"/>
      <c r="L11" s="469"/>
      <c r="M11" s="999" t="s">
        <v>426</v>
      </c>
      <c r="N11" s="1000"/>
      <c r="O11" s="1000"/>
      <c r="P11" s="1000"/>
      <c r="Q11" s="1000"/>
      <c r="R11" s="1000"/>
      <c r="S11" s="1000"/>
      <c r="T11" s="1000"/>
      <c r="U11" s="1000"/>
      <c r="V11" s="1001"/>
      <c r="W11" s="993" t="s">
        <v>427</v>
      </c>
      <c r="X11" s="994"/>
      <c r="Y11" s="994"/>
      <c r="Z11" s="994"/>
      <c r="AA11" s="994"/>
      <c r="AB11" s="994"/>
      <c r="AC11" s="994"/>
      <c r="AD11" s="995"/>
      <c r="AE11" s="344"/>
      <c r="AF11" s="345"/>
      <c r="AG11" s="345"/>
      <c r="AH11" s="345"/>
      <c r="AO11" s="343"/>
      <c r="AP11" s="341"/>
      <c r="AQ11" s="341"/>
      <c r="AR11" s="341"/>
      <c r="AS11" s="341"/>
      <c r="AT11" s="341"/>
      <c r="AU11" s="341"/>
      <c r="AV11" s="341"/>
      <c r="AW11" s="341"/>
      <c r="AX11" s="342"/>
    </row>
    <row r="12" spans="1:50" ht="13.15" customHeight="1" x14ac:dyDescent="0.15">
      <c r="B12" s="868"/>
      <c r="C12" s="812"/>
      <c r="D12" s="812"/>
      <c r="E12" s="812"/>
      <c r="F12" s="812"/>
      <c r="G12" s="812"/>
      <c r="H12" s="812"/>
      <c r="I12" s="812"/>
      <c r="J12" s="813"/>
      <c r="K12" s="338"/>
      <c r="L12" s="835" t="s">
        <v>428</v>
      </c>
      <c r="M12" s="836"/>
      <c r="N12" s="836"/>
      <c r="O12" s="836"/>
      <c r="P12" s="836"/>
      <c r="Q12" s="836"/>
      <c r="R12" s="852" t="s">
        <v>421</v>
      </c>
      <c r="S12" s="853"/>
      <c r="T12" s="853"/>
      <c r="U12" s="853"/>
      <c r="V12" s="997"/>
      <c r="W12" s="998">
        <v>2000</v>
      </c>
      <c r="X12" s="998">
        <v>3500</v>
      </c>
      <c r="Y12" s="998">
        <v>2000</v>
      </c>
      <c r="Z12" s="998">
        <v>0</v>
      </c>
      <c r="AA12" s="991">
        <v>0</v>
      </c>
      <c r="AB12" s="991"/>
      <c r="AC12" s="991"/>
      <c r="AD12" s="991"/>
      <c r="AE12" s="344"/>
      <c r="AF12" s="345"/>
      <c r="AG12" s="345"/>
      <c r="AH12" s="345"/>
      <c r="AO12" s="343"/>
      <c r="AP12" s="341"/>
      <c r="AQ12" s="341"/>
      <c r="AR12" s="341"/>
      <c r="AS12" s="341"/>
      <c r="AT12" s="341"/>
      <c r="AU12" s="341"/>
      <c r="AV12" s="341"/>
      <c r="AW12" s="341"/>
      <c r="AX12" s="342"/>
    </row>
    <row r="13" spans="1:50" ht="13.15" customHeight="1" x14ac:dyDescent="0.15">
      <c r="B13" s="868"/>
      <c r="C13" s="812"/>
      <c r="D13" s="812"/>
      <c r="E13" s="812"/>
      <c r="F13" s="812"/>
      <c r="G13" s="812"/>
      <c r="H13" s="812"/>
      <c r="I13" s="812"/>
      <c r="J13" s="813"/>
      <c r="K13" s="338"/>
      <c r="L13" s="849"/>
      <c r="M13" s="850"/>
      <c r="N13" s="850"/>
      <c r="O13" s="850"/>
      <c r="P13" s="850"/>
      <c r="Q13" s="850"/>
      <c r="R13" s="859" t="s">
        <v>423</v>
      </c>
      <c r="S13" s="860"/>
      <c r="T13" s="860"/>
      <c r="U13" s="860"/>
      <c r="V13" s="989"/>
      <c r="W13" s="990">
        <v>4500</v>
      </c>
      <c r="X13" s="990">
        <v>5500</v>
      </c>
      <c r="Y13" s="990">
        <v>4500</v>
      </c>
      <c r="Z13" s="990">
        <v>3500</v>
      </c>
      <c r="AA13" s="991">
        <v>3500</v>
      </c>
      <c r="AB13" s="991"/>
      <c r="AC13" s="991"/>
      <c r="AD13" s="991"/>
      <c r="AE13" s="344"/>
      <c r="AF13" s="345"/>
      <c r="AG13" s="345"/>
      <c r="AH13" s="345"/>
      <c r="AO13" s="343"/>
      <c r="AP13" s="341"/>
      <c r="AQ13" s="341"/>
      <c r="AR13" s="341"/>
      <c r="AS13" s="341"/>
      <c r="AT13" s="341"/>
      <c r="AU13" s="341"/>
      <c r="AV13" s="341"/>
      <c r="AW13" s="341"/>
      <c r="AX13" s="342"/>
    </row>
    <row r="14" spans="1:50" ht="13.15" customHeight="1" x14ac:dyDescent="0.15">
      <c r="B14" s="868"/>
      <c r="C14" s="812"/>
      <c r="D14" s="812"/>
      <c r="E14" s="812"/>
      <c r="F14" s="812"/>
      <c r="G14" s="812"/>
      <c r="H14" s="812"/>
      <c r="I14" s="812"/>
      <c r="J14" s="813"/>
      <c r="K14" s="338"/>
      <c r="L14" s="849"/>
      <c r="M14" s="850"/>
      <c r="N14" s="850"/>
      <c r="O14" s="850"/>
      <c r="P14" s="850"/>
      <c r="Q14" s="850"/>
      <c r="R14" s="832" t="s">
        <v>424</v>
      </c>
      <c r="S14" s="832"/>
      <c r="T14" s="832"/>
      <c r="U14" s="832"/>
      <c r="V14" s="947"/>
      <c r="W14" s="993">
        <v>6500</v>
      </c>
      <c r="X14" s="994"/>
      <c r="Y14" s="994"/>
      <c r="Z14" s="994"/>
      <c r="AA14" s="994"/>
      <c r="AB14" s="994"/>
      <c r="AC14" s="994"/>
      <c r="AD14" s="995"/>
      <c r="AE14" s="344"/>
      <c r="AF14" s="345"/>
      <c r="AG14" s="345"/>
      <c r="AH14" s="345"/>
      <c r="AO14" s="343"/>
      <c r="AP14" s="341"/>
      <c r="AQ14" s="341"/>
      <c r="AR14" s="341"/>
      <c r="AS14" s="341"/>
      <c r="AT14" s="341"/>
      <c r="AU14" s="341"/>
      <c r="AV14" s="341"/>
      <c r="AW14" s="341"/>
      <c r="AX14" s="342"/>
    </row>
    <row r="15" spans="1:50" ht="13.15" customHeight="1" x14ac:dyDescent="0.15">
      <c r="B15" s="868"/>
      <c r="C15" s="812"/>
      <c r="D15" s="812"/>
      <c r="E15" s="812"/>
      <c r="F15" s="812"/>
      <c r="G15" s="812"/>
      <c r="H15" s="812"/>
      <c r="I15" s="812"/>
      <c r="J15" s="813"/>
      <c r="K15" s="338"/>
      <c r="L15" s="338"/>
      <c r="M15" s="996" t="s">
        <v>429</v>
      </c>
      <c r="N15" s="853"/>
      <c r="O15" s="853"/>
      <c r="P15" s="853"/>
      <c r="Q15" s="853"/>
      <c r="R15" s="852" t="s">
        <v>421</v>
      </c>
      <c r="S15" s="853"/>
      <c r="T15" s="853"/>
      <c r="U15" s="853"/>
      <c r="V15" s="997"/>
      <c r="W15" s="998">
        <v>3000</v>
      </c>
      <c r="X15" s="998">
        <v>9000</v>
      </c>
      <c r="Y15" s="998">
        <v>6000</v>
      </c>
      <c r="Z15" s="998">
        <v>3000</v>
      </c>
      <c r="AA15" s="991">
        <v>0</v>
      </c>
      <c r="AB15" s="991"/>
      <c r="AC15" s="991"/>
      <c r="AD15" s="991"/>
      <c r="AE15" s="344"/>
      <c r="AF15" s="345"/>
      <c r="AG15" s="345"/>
      <c r="AH15" s="345"/>
      <c r="AO15" s="343"/>
      <c r="AP15" s="341"/>
      <c r="AQ15" s="341"/>
      <c r="AR15" s="341"/>
      <c r="AS15" s="341"/>
      <c r="AT15" s="341"/>
      <c r="AU15" s="341"/>
      <c r="AV15" s="341"/>
      <c r="AW15" s="341"/>
      <c r="AX15" s="342"/>
    </row>
    <row r="16" spans="1:50" ht="13.15" customHeight="1" x14ac:dyDescent="0.15">
      <c r="B16" s="868"/>
      <c r="C16" s="812"/>
      <c r="D16" s="812"/>
      <c r="E16" s="812"/>
      <c r="F16" s="812"/>
      <c r="G16" s="812"/>
      <c r="H16" s="812"/>
      <c r="I16" s="812"/>
      <c r="J16" s="813"/>
      <c r="K16" s="338"/>
      <c r="L16" s="338"/>
      <c r="M16" s="831"/>
      <c r="N16" s="832"/>
      <c r="O16" s="832"/>
      <c r="P16" s="832"/>
      <c r="Q16" s="832"/>
      <c r="R16" s="859" t="s">
        <v>423</v>
      </c>
      <c r="S16" s="860"/>
      <c r="T16" s="860"/>
      <c r="U16" s="860"/>
      <c r="V16" s="989"/>
      <c r="W16" s="990">
        <v>5500</v>
      </c>
      <c r="X16" s="990">
        <v>9500</v>
      </c>
      <c r="Y16" s="990">
        <v>7500</v>
      </c>
      <c r="Z16" s="990">
        <v>5500</v>
      </c>
      <c r="AA16" s="991">
        <v>3500</v>
      </c>
      <c r="AB16" s="991"/>
      <c r="AC16" s="991"/>
      <c r="AD16" s="991"/>
      <c r="AE16" s="344"/>
      <c r="AF16" s="345"/>
      <c r="AG16" s="345"/>
      <c r="AH16" s="345"/>
      <c r="AO16" s="343"/>
      <c r="AP16" s="341"/>
      <c r="AQ16" s="341"/>
      <c r="AR16" s="341"/>
      <c r="AS16" s="341"/>
      <c r="AT16" s="341"/>
      <c r="AU16" s="341"/>
      <c r="AV16" s="341"/>
      <c r="AW16" s="341"/>
      <c r="AX16" s="342"/>
    </row>
    <row r="17" spans="1:50" ht="13.15" customHeight="1" x14ac:dyDescent="0.15">
      <c r="B17" s="868"/>
      <c r="C17" s="812"/>
      <c r="D17" s="812"/>
      <c r="E17" s="812"/>
      <c r="F17" s="812"/>
      <c r="G17" s="812"/>
      <c r="H17" s="812"/>
      <c r="I17" s="812"/>
      <c r="J17" s="813"/>
      <c r="K17" s="338"/>
      <c r="L17" s="469"/>
      <c r="M17" s="859"/>
      <c r="N17" s="860"/>
      <c r="O17" s="860"/>
      <c r="P17" s="860"/>
      <c r="Q17" s="860"/>
      <c r="R17" s="860" t="s">
        <v>424</v>
      </c>
      <c r="S17" s="860"/>
      <c r="T17" s="860"/>
      <c r="U17" s="860"/>
      <c r="V17" s="989"/>
      <c r="W17" s="990">
        <v>8000</v>
      </c>
      <c r="X17" s="990">
        <v>10500</v>
      </c>
      <c r="Y17" s="990">
        <v>9500</v>
      </c>
      <c r="Z17" s="990">
        <v>8000</v>
      </c>
      <c r="AA17" s="992">
        <v>6500</v>
      </c>
      <c r="AB17" s="992"/>
      <c r="AC17" s="992"/>
      <c r="AD17" s="992"/>
      <c r="AE17" s="344"/>
      <c r="AF17" s="345"/>
      <c r="AG17" s="345"/>
      <c r="AH17" s="345"/>
      <c r="AO17" s="343"/>
      <c r="AP17" s="341"/>
      <c r="AQ17" s="341"/>
      <c r="AR17" s="341"/>
      <c r="AS17" s="341"/>
      <c r="AT17" s="341"/>
      <c r="AU17" s="341"/>
      <c r="AV17" s="341"/>
      <c r="AW17" s="341"/>
      <c r="AX17" s="342"/>
    </row>
    <row r="18" spans="1:50" ht="13.15" customHeight="1" x14ac:dyDescent="0.15">
      <c r="B18" s="868"/>
      <c r="C18" s="812"/>
      <c r="D18" s="812"/>
      <c r="E18" s="812"/>
      <c r="F18" s="812"/>
      <c r="G18" s="812"/>
      <c r="H18" s="812"/>
      <c r="I18" s="812"/>
      <c r="J18" s="813"/>
      <c r="K18" s="944" t="s">
        <v>430</v>
      </c>
      <c r="L18" s="945"/>
      <c r="M18" s="945"/>
      <c r="N18" s="945"/>
      <c r="O18" s="945"/>
      <c r="P18" s="945"/>
      <c r="Q18" s="945"/>
      <c r="R18" s="945"/>
      <c r="S18" s="945"/>
      <c r="T18" s="945"/>
      <c r="U18" s="945"/>
      <c r="V18" s="945"/>
      <c r="W18" s="945"/>
      <c r="X18" s="945"/>
      <c r="Y18" s="945"/>
      <c r="Z18" s="945"/>
      <c r="AA18" s="945"/>
      <c r="AB18" s="945"/>
      <c r="AC18" s="945"/>
      <c r="AD18" s="945"/>
      <c r="AE18" s="945"/>
      <c r="AF18" s="945"/>
      <c r="AG18" s="945"/>
      <c r="AH18" s="945"/>
      <c r="AI18" s="945"/>
      <c r="AJ18" s="945"/>
      <c r="AK18" s="945"/>
      <c r="AL18" s="945"/>
      <c r="AM18" s="945"/>
      <c r="AN18" s="945"/>
      <c r="AO18" s="946"/>
      <c r="AP18" s="341"/>
      <c r="AQ18" s="341"/>
      <c r="AR18" s="341"/>
      <c r="AS18" s="341"/>
      <c r="AT18" s="341"/>
      <c r="AU18" s="341"/>
      <c r="AV18" s="341"/>
      <c r="AW18" s="341"/>
      <c r="AX18" s="342"/>
    </row>
    <row r="19" spans="1:50" ht="13.15" customHeight="1" x14ac:dyDescent="0.15">
      <c r="B19" s="868"/>
      <c r="C19" s="812"/>
      <c r="D19" s="812"/>
      <c r="E19" s="812"/>
      <c r="F19" s="812"/>
      <c r="G19" s="812"/>
      <c r="H19" s="812"/>
      <c r="I19" s="812"/>
      <c r="J19" s="813"/>
      <c r="K19" s="346" t="s">
        <v>431</v>
      </c>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8"/>
      <c r="AP19" s="341"/>
      <c r="AQ19" s="341"/>
      <c r="AR19" s="341"/>
      <c r="AS19" s="341"/>
      <c r="AT19" s="341"/>
      <c r="AU19" s="341"/>
      <c r="AV19" s="341"/>
      <c r="AW19" s="341"/>
      <c r="AX19" s="342"/>
    </row>
    <row r="20" spans="1:50" ht="15" customHeight="1" x14ac:dyDescent="0.15">
      <c r="B20" s="868"/>
      <c r="C20" s="812"/>
      <c r="D20" s="812"/>
      <c r="E20" s="812"/>
      <c r="F20" s="812"/>
      <c r="G20" s="812"/>
      <c r="H20" s="812"/>
      <c r="I20" s="812"/>
      <c r="J20" s="813"/>
      <c r="K20" s="944"/>
      <c r="L20" s="945"/>
      <c r="M20" s="945"/>
      <c r="N20" s="945"/>
      <c r="O20" s="945"/>
      <c r="P20" s="945"/>
      <c r="Q20" s="945"/>
      <c r="R20" s="945"/>
      <c r="S20" s="945"/>
      <c r="T20" s="945"/>
      <c r="U20" s="945"/>
      <c r="V20" s="945"/>
      <c r="W20" s="945"/>
      <c r="X20" s="945"/>
      <c r="Y20" s="945"/>
      <c r="Z20" s="945"/>
      <c r="AA20" s="945"/>
      <c r="AB20" s="945"/>
      <c r="AC20" s="945"/>
      <c r="AD20" s="945"/>
      <c r="AE20" s="945"/>
      <c r="AF20" s="945"/>
      <c r="AG20" s="945"/>
      <c r="AH20" s="945"/>
      <c r="AI20" s="945"/>
      <c r="AJ20" s="945"/>
      <c r="AK20" s="945"/>
      <c r="AL20" s="945"/>
      <c r="AM20" s="945"/>
      <c r="AN20" s="945"/>
      <c r="AO20" s="946"/>
      <c r="AP20" s="341"/>
      <c r="AQ20" s="341"/>
      <c r="AR20" s="341"/>
      <c r="AS20" s="341"/>
      <c r="AT20" s="341"/>
      <c r="AU20" s="341"/>
      <c r="AV20" s="341"/>
      <c r="AW20" s="341"/>
      <c r="AX20" s="342"/>
    </row>
    <row r="21" spans="1:50" ht="13.15" customHeight="1" x14ac:dyDescent="0.15">
      <c r="B21" s="868" t="s">
        <v>352</v>
      </c>
      <c r="C21" s="812"/>
      <c r="D21" s="812"/>
      <c r="E21" s="812"/>
      <c r="F21" s="812"/>
      <c r="G21" s="812"/>
      <c r="H21" s="812"/>
      <c r="I21" s="812"/>
      <c r="J21" s="813"/>
      <c r="K21" s="944" t="s">
        <v>432</v>
      </c>
      <c r="L21" s="945"/>
      <c r="M21" s="945"/>
      <c r="N21" s="945"/>
      <c r="O21" s="945"/>
      <c r="P21" s="945"/>
      <c r="Q21" s="945"/>
      <c r="R21" s="945"/>
      <c r="S21" s="945"/>
      <c r="T21" s="945"/>
      <c r="U21" s="945"/>
      <c r="V21" s="945"/>
      <c r="W21" s="945"/>
      <c r="X21" s="945"/>
      <c r="Y21" s="945"/>
      <c r="Z21" s="945"/>
      <c r="AA21" s="945"/>
      <c r="AB21" s="945"/>
      <c r="AC21" s="945"/>
      <c r="AD21" s="945"/>
      <c r="AE21" s="945"/>
      <c r="AF21" s="945"/>
      <c r="AG21" s="945"/>
      <c r="AH21" s="945"/>
      <c r="AI21" s="945"/>
      <c r="AJ21" s="945"/>
      <c r="AK21" s="945"/>
      <c r="AL21" s="945"/>
      <c r="AM21" s="945"/>
      <c r="AN21" s="945"/>
      <c r="AO21" s="946"/>
      <c r="AP21" s="341"/>
      <c r="AQ21" s="341"/>
      <c r="AR21" s="341"/>
      <c r="AS21" s="341"/>
      <c r="AT21" s="341"/>
      <c r="AU21" s="341"/>
      <c r="AV21" s="341"/>
      <c r="AW21" s="341"/>
      <c r="AX21" s="342"/>
    </row>
    <row r="22" spans="1:50" ht="15" customHeight="1" x14ac:dyDescent="0.15">
      <c r="B22" s="868"/>
      <c r="C22" s="812"/>
      <c r="D22" s="812"/>
      <c r="E22" s="812"/>
      <c r="F22" s="812"/>
      <c r="G22" s="812"/>
      <c r="H22" s="812"/>
      <c r="I22" s="812"/>
      <c r="J22" s="813"/>
      <c r="K22" s="944"/>
      <c r="L22" s="945"/>
      <c r="M22" s="945"/>
      <c r="N22" s="945"/>
      <c r="O22" s="945"/>
      <c r="P22" s="945"/>
      <c r="Q22" s="945"/>
      <c r="R22" s="945"/>
      <c r="S22" s="945"/>
      <c r="T22" s="945"/>
      <c r="U22" s="945"/>
      <c r="V22" s="945"/>
      <c r="W22" s="945"/>
      <c r="X22" s="945"/>
      <c r="Y22" s="945"/>
      <c r="Z22" s="945"/>
      <c r="AA22" s="945"/>
      <c r="AB22" s="945"/>
      <c r="AC22" s="945"/>
      <c r="AD22" s="945"/>
      <c r="AE22" s="945"/>
      <c r="AF22" s="945"/>
      <c r="AG22" s="945"/>
      <c r="AH22" s="945"/>
      <c r="AI22" s="945"/>
      <c r="AJ22" s="945"/>
      <c r="AK22" s="945"/>
      <c r="AL22" s="945"/>
      <c r="AM22" s="945"/>
      <c r="AN22" s="945"/>
      <c r="AO22" s="946"/>
      <c r="AP22" s="341"/>
      <c r="AQ22" s="341"/>
      <c r="AR22" s="341"/>
      <c r="AS22" s="341"/>
      <c r="AT22" s="341"/>
      <c r="AU22" s="341"/>
      <c r="AV22" s="341"/>
      <c r="AW22" s="341"/>
      <c r="AX22" s="342"/>
    </row>
    <row r="23" spans="1:50" ht="13.15" customHeight="1" x14ac:dyDescent="0.15">
      <c r="B23" s="868" t="s">
        <v>353</v>
      </c>
      <c r="C23" s="812"/>
      <c r="D23" s="812"/>
      <c r="E23" s="812"/>
      <c r="F23" s="812"/>
      <c r="G23" s="812"/>
      <c r="H23" s="812"/>
      <c r="I23" s="812"/>
      <c r="J23" s="813"/>
      <c r="K23" s="944" t="s">
        <v>433</v>
      </c>
      <c r="L23" s="945"/>
      <c r="M23" s="945"/>
      <c r="N23" s="945"/>
      <c r="O23" s="945"/>
      <c r="P23" s="945"/>
      <c r="Q23" s="945"/>
      <c r="R23" s="945"/>
      <c r="S23" s="945"/>
      <c r="T23" s="945"/>
      <c r="U23" s="945"/>
      <c r="V23" s="945"/>
      <c r="W23" s="945"/>
      <c r="X23" s="945"/>
      <c r="Y23" s="945"/>
      <c r="Z23" s="945"/>
      <c r="AA23" s="945"/>
      <c r="AB23" s="945"/>
      <c r="AC23" s="945"/>
      <c r="AD23" s="945"/>
      <c r="AE23" s="945"/>
      <c r="AF23" s="945"/>
      <c r="AG23" s="945"/>
      <c r="AH23" s="945"/>
      <c r="AI23" s="945"/>
      <c r="AJ23" s="945"/>
      <c r="AK23" s="945"/>
      <c r="AL23" s="945"/>
      <c r="AM23" s="945"/>
      <c r="AN23" s="945"/>
      <c r="AO23" s="946"/>
      <c r="AP23" s="341"/>
      <c r="AQ23" s="341"/>
      <c r="AR23" s="341"/>
      <c r="AS23" s="341"/>
      <c r="AT23" s="341"/>
      <c r="AU23" s="341"/>
      <c r="AV23" s="341"/>
      <c r="AW23" s="341"/>
      <c r="AX23" s="342"/>
    </row>
    <row r="24" spans="1:50" ht="15" customHeight="1" x14ac:dyDescent="0.15">
      <c r="A24" s="479"/>
      <c r="B24" s="868"/>
      <c r="C24" s="812"/>
      <c r="D24" s="812"/>
      <c r="E24" s="812"/>
      <c r="F24" s="812"/>
      <c r="G24" s="812"/>
      <c r="H24" s="812"/>
      <c r="I24" s="812"/>
      <c r="J24" s="813"/>
      <c r="K24" s="944"/>
      <c r="L24" s="945"/>
      <c r="M24" s="945"/>
      <c r="N24" s="945"/>
      <c r="O24" s="945"/>
      <c r="P24" s="945"/>
      <c r="Q24" s="945"/>
      <c r="R24" s="945"/>
      <c r="S24" s="945"/>
      <c r="T24" s="945"/>
      <c r="U24" s="945"/>
      <c r="V24" s="945"/>
      <c r="W24" s="945"/>
      <c r="X24" s="945"/>
      <c r="Y24" s="945"/>
      <c r="Z24" s="945"/>
      <c r="AA24" s="945"/>
      <c r="AB24" s="945"/>
      <c r="AC24" s="945"/>
      <c r="AD24" s="945"/>
      <c r="AE24" s="945"/>
      <c r="AF24" s="945"/>
      <c r="AG24" s="945"/>
      <c r="AH24" s="945"/>
      <c r="AI24" s="945"/>
      <c r="AJ24" s="945"/>
      <c r="AK24" s="945"/>
      <c r="AL24" s="945"/>
      <c r="AM24" s="945"/>
      <c r="AN24" s="945"/>
      <c r="AO24" s="946"/>
      <c r="AP24" s="341"/>
      <c r="AQ24" s="341"/>
      <c r="AR24" s="341"/>
      <c r="AS24" s="341"/>
      <c r="AT24" s="341"/>
      <c r="AU24" s="341"/>
      <c r="AV24" s="341"/>
      <c r="AW24" s="341"/>
      <c r="AX24" s="342"/>
    </row>
    <row r="25" spans="1:50" ht="13.15" customHeight="1" x14ac:dyDescent="0.15">
      <c r="B25" s="868" t="s">
        <v>354</v>
      </c>
      <c r="C25" s="812"/>
      <c r="D25" s="812"/>
      <c r="E25" s="812"/>
      <c r="F25" s="812"/>
      <c r="G25" s="812"/>
      <c r="H25" s="812"/>
      <c r="I25" s="812"/>
      <c r="J25" s="813"/>
      <c r="K25" s="944" t="s">
        <v>434</v>
      </c>
      <c r="L25" s="945"/>
      <c r="M25" s="945"/>
      <c r="N25" s="945"/>
      <c r="O25" s="945"/>
      <c r="P25" s="945"/>
      <c r="Q25" s="945"/>
      <c r="R25" s="945"/>
      <c r="S25" s="945"/>
      <c r="T25" s="945"/>
      <c r="U25" s="945"/>
      <c r="V25" s="945"/>
      <c r="W25" s="945"/>
      <c r="X25" s="945"/>
      <c r="Y25" s="945"/>
      <c r="Z25" s="945"/>
      <c r="AA25" s="945"/>
      <c r="AB25" s="945"/>
      <c r="AC25" s="945"/>
      <c r="AD25" s="945"/>
      <c r="AE25" s="945"/>
      <c r="AF25" s="945"/>
      <c r="AG25" s="945"/>
      <c r="AH25" s="945"/>
      <c r="AI25" s="945"/>
      <c r="AJ25" s="945"/>
      <c r="AK25" s="945"/>
      <c r="AL25" s="945"/>
      <c r="AM25" s="945"/>
      <c r="AN25" s="945"/>
      <c r="AO25" s="946"/>
      <c r="AP25" s="341"/>
      <c r="AQ25" s="341"/>
      <c r="AR25" s="341"/>
      <c r="AS25" s="341"/>
      <c r="AT25" s="341"/>
      <c r="AU25" s="341"/>
      <c r="AV25" s="341"/>
      <c r="AW25" s="341"/>
      <c r="AX25" s="342"/>
    </row>
    <row r="26" spans="1:50" ht="13.15" customHeight="1" x14ac:dyDescent="0.15">
      <c r="B26" s="868"/>
      <c r="C26" s="812"/>
      <c r="D26" s="812"/>
      <c r="E26" s="812"/>
      <c r="F26" s="812"/>
      <c r="G26" s="812"/>
      <c r="H26" s="812"/>
      <c r="I26" s="812"/>
      <c r="J26" s="813"/>
      <c r="K26" s="944" t="s">
        <v>435</v>
      </c>
      <c r="L26" s="945"/>
      <c r="M26" s="945"/>
      <c r="N26" s="945"/>
      <c r="O26" s="945"/>
      <c r="P26" s="945"/>
      <c r="Q26" s="945"/>
      <c r="R26" s="945"/>
      <c r="S26" s="945"/>
      <c r="T26" s="945"/>
      <c r="U26" s="945"/>
      <c r="V26" s="945"/>
      <c r="W26" s="945"/>
      <c r="X26" s="945"/>
      <c r="Y26" s="945"/>
      <c r="Z26" s="945"/>
      <c r="AA26" s="945"/>
      <c r="AB26" s="945"/>
      <c r="AC26" s="945"/>
      <c r="AD26" s="945"/>
      <c r="AE26" s="945"/>
      <c r="AF26" s="945"/>
      <c r="AG26" s="945"/>
      <c r="AH26" s="945"/>
      <c r="AI26" s="945"/>
      <c r="AJ26" s="945"/>
      <c r="AK26" s="945"/>
      <c r="AL26" s="945"/>
      <c r="AM26" s="945"/>
      <c r="AN26" s="945"/>
      <c r="AO26" s="946"/>
      <c r="AP26" s="341"/>
      <c r="AQ26" s="341"/>
      <c r="AR26" s="341"/>
      <c r="AS26" s="341"/>
      <c r="AT26" s="341"/>
      <c r="AU26" s="341"/>
      <c r="AV26" s="341"/>
      <c r="AW26" s="341"/>
      <c r="AX26" s="342"/>
    </row>
    <row r="27" spans="1:50" ht="15" customHeight="1" x14ac:dyDescent="0.15">
      <c r="B27" s="868"/>
      <c r="C27" s="812"/>
      <c r="D27" s="812"/>
      <c r="E27" s="812"/>
      <c r="F27" s="812"/>
      <c r="G27" s="812"/>
      <c r="H27" s="812"/>
      <c r="I27" s="812"/>
      <c r="J27" s="813"/>
      <c r="K27" s="944"/>
      <c r="L27" s="945"/>
      <c r="M27" s="945"/>
      <c r="N27" s="945"/>
      <c r="O27" s="945"/>
      <c r="P27" s="945"/>
      <c r="Q27" s="945"/>
      <c r="R27" s="945"/>
      <c r="S27" s="945"/>
      <c r="T27" s="945"/>
      <c r="U27" s="945"/>
      <c r="V27" s="945"/>
      <c r="W27" s="945"/>
      <c r="X27" s="945"/>
      <c r="Y27" s="945"/>
      <c r="Z27" s="945"/>
      <c r="AA27" s="945"/>
      <c r="AB27" s="945"/>
      <c r="AC27" s="945"/>
      <c r="AD27" s="945"/>
      <c r="AE27" s="945"/>
      <c r="AF27" s="945"/>
      <c r="AG27" s="945"/>
      <c r="AH27" s="945"/>
      <c r="AI27" s="945"/>
      <c r="AJ27" s="945"/>
      <c r="AK27" s="945"/>
      <c r="AL27" s="945"/>
      <c r="AM27" s="945"/>
      <c r="AN27" s="945"/>
      <c r="AO27" s="946"/>
      <c r="AP27" s="341"/>
      <c r="AQ27" s="341"/>
      <c r="AR27" s="341"/>
      <c r="AS27" s="341"/>
      <c r="AT27" s="341"/>
      <c r="AU27" s="341"/>
      <c r="AV27" s="341"/>
      <c r="AW27" s="341"/>
      <c r="AX27" s="342"/>
    </row>
    <row r="28" spans="1:50" ht="13.15" customHeight="1" x14ac:dyDescent="0.15">
      <c r="B28" s="868" t="s">
        <v>436</v>
      </c>
      <c r="C28" s="812"/>
      <c r="D28" s="812"/>
      <c r="E28" s="812"/>
      <c r="F28" s="812"/>
      <c r="G28" s="812"/>
      <c r="H28" s="812"/>
      <c r="I28" s="812"/>
      <c r="J28" s="813"/>
      <c r="K28" s="338"/>
      <c r="L28" s="965" t="s">
        <v>437</v>
      </c>
      <c r="M28" s="966"/>
      <c r="N28" s="966"/>
      <c r="O28" s="966"/>
      <c r="P28" s="966"/>
      <c r="Q28" s="967"/>
      <c r="R28" s="971" t="s">
        <v>438</v>
      </c>
      <c r="S28" s="972"/>
      <c r="T28" s="972"/>
      <c r="U28" s="973"/>
      <c r="V28" s="808" t="s">
        <v>439</v>
      </c>
      <c r="W28" s="972"/>
      <c r="X28" s="972"/>
      <c r="Y28" s="973"/>
      <c r="Z28" s="852" t="s">
        <v>440</v>
      </c>
      <c r="AA28" s="978"/>
      <c r="AB28" s="978"/>
      <c r="AC28" s="979"/>
      <c r="AD28" s="983" t="s">
        <v>441</v>
      </c>
      <c r="AE28" s="984"/>
      <c r="AF28" s="984"/>
      <c r="AG28" s="984"/>
      <c r="AH28" s="984"/>
      <c r="AI28" s="985"/>
      <c r="AJ28" s="339"/>
      <c r="AK28" s="339"/>
      <c r="AL28" s="339"/>
      <c r="AM28" s="339"/>
      <c r="AN28" s="339"/>
      <c r="AO28" s="343"/>
      <c r="AP28" s="341"/>
      <c r="AQ28" s="341"/>
      <c r="AR28" s="341"/>
      <c r="AS28" s="341"/>
      <c r="AT28" s="341"/>
      <c r="AU28" s="341"/>
      <c r="AV28" s="341"/>
      <c r="AW28" s="341"/>
      <c r="AX28" s="342"/>
    </row>
    <row r="29" spans="1:50" ht="13.15" customHeight="1" x14ac:dyDescent="0.15">
      <c r="B29" s="868"/>
      <c r="C29" s="812"/>
      <c r="D29" s="812"/>
      <c r="E29" s="812"/>
      <c r="F29" s="812"/>
      <c r="G29" s="812"/>
      <c r="H29" s="812"/>
      <c r="I29" s="812"/>
      <c r="J29" s="813"/>
      <c r="K29" s="337"/>
      <c r="L29" s="968"/>
      <c r="M29" s="969"/>
      <c r="N29" s="969"/>
      <c r="O29" s="969"/>
      <c r="P29" s="969"/>
      <c r="Q29" s="970"/>
      <c r="R29" s="974"/>
      <c r="S29" s="975"/>
      <c r="T29" s="975"/>
      <c r="U29" s="976"/>
      <c r="V29" s="977"/>
      <c r="W29" s="975"/>
      <c r="X29" s="975"/>
      <c r="Y29" s="976"/>
      <c r="Z29" s="980"/>
      <c r="AA29" s="981"/>
      <c r="AB29" s="981"/>
      <c r="AC29" s="982"/>
      <c r="AD29" s="986"/>
      <c r="AE29" s="987"/>
      <c r="AF29" s="987"/>
      <c r="AG29" s="987"/>
      <c r="AH29" s="987"/>
      <c r="AI29" s="988"/>
      <c r="AJ29" s="341"/>
      <c r="AK29" s="341"/>
      <c r="AL29" s="341"/>
      <c r="AM29" s="341"/>
      <c r="AN29" s="341"/>
      <c r="AO29" s="340"/>
      <c r="AP29" s="341"/>
      <c r="AQ29" s="341"/>
      <c r="AR29" s="341"/>
      <c r="AS29" s="341"/>
      <c r="AT29" s="341"/>
      <c r="AU29" s="341"/>
      <c r="AV29" s="341"/>
      <c r="AW29" s="341"/>
      <c r="AX29" s="342"/>
    </row>
    <row r="30" spans="1:50" ht="10.5" customHeight="1" x14ac:dyDescent="0.15">
      <c r="B30" s="401"/>
      <c r="C30" s="402"/>
      <c r="D30" s="402"/>
      <c r="E30" s="402"/>
      <c r="F30" s="402"/>
      <c r="G30" s="402"/>
      <c r="H30" s="402"/>
      <c r="I30" s="402"/>
      <c r="J30" s="403"/>
      <c r="K30" s="337"/>
      <c r="L30" s="808" t="s">
        <v>392</v>
      </c>
      <c r="M30" s="809"/>
      <c r="N30" s="809"/>
      <c r="O30" s="809"/>
      <c r="P30" s="809"/>
      <c r="Q30" s="809"/>
      <c r="R30" s="349"/>
      <c r="S30" s="350"/>
      <c r="T30" s="350"/>
      <c r="U30" s="351" t="s">
        <v>442</v>
      </c>
      <c r="V30" s="352"/>
      <c r="W30" s="350"/>
      <c r="X30" s="350"/>
      <c r="Y30" s="351" t="s">
        <v>442</v>
      </c>
      <c r="Z30" s="352"/>
      <c r="AA30" s="350"/>
      <c r="AB30" s="350"/>
      <c r="AC30" s="351" t="s">
        <v>442</v>
      </c>
      <c r="AD30" s="852" t="s">
        <v>443</v>
      </c>
      <c r="AE30" s="853"/>
      <c r="AF30" s="853"/>
      <c r="AG30" s="853"/>
      <c r="AH30" s="853"/>
      <c r="AI30" s="910"/>
      <c r="AJ30" s="341"/>
      <c r="AK30" s="341"/>
      <c r="AL30" s="341"/>
      <c r="AM30" s="341"/>
      <c r="AN30" s="341"/>
      <c r="AO30" s="340"/>
      <c r="AP30" s="341"/>
      <c r="AQ30" s="341"/>
      <c r="AR30" s="341"/>
      <c r="AS30" s="341"/>
      <c r="AT30" s="341"/>
      <c r="AU30" s="341"/>
      <c r="AV30" s="341"/>
      <c r="AW30" s="341"/>
      <c r="AX30" s="342"/>
    </row>
    <row r="31" spans="1:50" ht="13.15" customHeight="1" x14ac:dyDescent="0.15">
      <c r="B31" s="868"/>
      <c r="C31" s="812"/>
      <c r="D31" s="812"/>
      <c r="E31" s="812"/>
      <c r="F31" s="812"/>
      <c r="G31" s="812"/>
      <c r="H31" s="812"/>
      <c r="I31" s="812"/>
      <c r="J31" s="813"/>
      <c r="K31" s="337"/>
      <c r="L31" s="811"/>
      <c r="M31" s="812"/>
      <c r="N31" s="812"/>
      <c r="O31" s="812"/>
      <c r="P31" s="812"/>
      <c r="Q31" s="812"/>
      <c r="R31" s="960">
        <v>1.2</v>
      </c>
      <c r="S31" s="953"/>
      <c r="T31" s="953"/>
      <c r="U31" s="954"/>
      <c r="V31" s="952">
        <v>1.2</v>
      </c>
      <c r="W31" s="953"/>
      <c r="X31" s="953"/>
      <c r="Y31" s="954"/>
      <c r="Z31" s="952">
        <v>2.4</v>
      </c>
      <c r="AA31" s="953"/>
      <c r="AB31" s="953"/>
      <c r="AC31" s="954"/>
      <c r="AD31" s="831"/>
      <c r="AE31" s="832"/>
      <c r="AF31" s="832"/>
      <c r="AG31" s="832"/>
      <c r="AH31" s="832"/>
      <c r="AI31" s="912"/>
      <c r="AJ31" s="341"/>
      <c r="AK31" s="341"/>
      <c r="AL31" s="341"/>
      <c r="AM31" s="341"/>
      <c r="AN31" s="341"/>
      <c r="AO31" s="340"/>
      <c r="AP31" s="341"/>
      <c r="AQ31" s="341"/>
      <c r="AR31" s="341"/>
      <c r="AS31" s="341"/>
      <c r="AT31" s="341"/>
      <c r="AU31" s="341"/>
      <c r="AV31" s="341"/>
      <c r="AW31" s="341"/>
      <c r="AX31" s="342"/>
    </row>
    <row r="32" spans="1:50" ht="12.75" customHeight="1" x14ac:dyDescent="0.15">
      <c r="B32" s="868"/>
      <c r="C32" s="812"/>
      <c r="D32" s="812"/>
      <c r="E32" s="812"/>
      <c r="F32" s="812"/>
      <c r="G32" s="812"/>
      <c r="H32" s="812"/>
      <c r="I32" s="812"/>
      <c r="J32" s="813"/>
      <c r="K32" s="337"/>
      <c r="L32" s="724"/>
      <c r="M32" s="725"/>
      <c r="N32" s="725"/>
      <c r="O32" s="725"/>
      <c r="P32" s="725"/>
      <c r="Q32" s="725"/>
      <c r="R32" s="961">
        <v>2.25</v>
      </c>
      <c r="S32" s="962"/>
      <c r="T32" s="962"/>
      <c r="U32" s="963"/>
      <c r="V32" s="964">
        <v>2.25</v>
      </c>
      <c r="W32" s="962"/>
      <c r="X32" s="962"/>
      <c r="Y32" s="963"/>
      <c r="Z32" s="964">
        <v>4.5</v>
      </c>
      <c r="AA32" s="962"/>
      <c r="AB32" s="962"/>
      <c r="AC32" s="963"/>
      <c r="AD32" s="859"/>
      <c r="AE32" s="860"/>
      <c r="AF32" s="860"/>
      <c r="AG32" s="860"/>
      <c r="AH32" s="860"/>
      <c r="AI32" s="959"/>
      <c r="AJ32" s="341"/>
      <c r="AK32" s="341"/>
      <c r="AL32" s="341"/>
      <c r="AM32" s="341"/>
      <c r="AN32" s="341"/>
      <c r="AO32" s="340"/>
      <c r="AP32" s="341"/>
      <c r="AQ32" s="341"/>
      <c r="AR32" s="341"/>
      <c r="AS32" s="341"/>
      <c r="AT32" s="341"/>
      <c r="AU32" s="341"/>
      <c r="AV32" s="341"/>
      <c r="AW32" s="341"/>
      <c r="AX32" s="342"/>
    </row>
    <row r="33" spans="2:50" ht="4.5" customHeight="1" x14ac:dyDescent="0.15">
      <c r="B33" s="401"/>
      <c r="C33" s="402"/>
      <c r="D33" s="402"/>
      <c r="E33" s="402"/>
      <c r="F33" s="402"/>
      <c r="G33" s="402"/>
      <c r="H33" s="402"/>
      <c r="I33" s="402"/>
      <c r="J33" s="403"/>
      <c r="K33" s="337"/>
      <c r="L33" s="352"/>
      <c r="M33" s="350"/>
      <c r="N33" s="350"/>
      <c r="O33" s="350"/>
      <c r="P33" s="350"/>
      <c r="Q33" s="468"/>
      <c r="R33" s="353"/>
      <c r="S33" s="354"/>
      <c r="T33" s="354"/>
      <c r="U33" s="355"/>
      <c r="V33" s="356"/>
      <c r="W33" s="354"/>
      <c r="X33" s="354"/>
      <c r="Y33" s="355"/>
      <c r="Z33" s="356"/>
      <c r="AA33" s="354"/>
      <c r="AB33" s="354"/>
      <c r="AC33" s="355"/>
      <c r="AD33" s="357"/>
      <c r="AE33" s="358"/>
      <c r="AF33" s="358"/>
      <c r="AG33" s="358"/>
      <c r="AH33" s="358"/>
      <c r="AI33" s="359"/>
      <c r="AJ33" s="341"/>
      <c r="AK33" s="341"/>
      <c r="AL33" s="341"/>
      <c r="AM33" s="341"/>
      <c r="AN33" s="341"/>
      <c r="AO33" s="340"/>
      <c r="AP33" s="341"/>
      <c r="AQ33" s="341"/>
      <c r="AR33" s="341"/>
      <c r="AS33" s="341"/>
      <c r="AT33" s="341"/>
      <c r="AU33" s="341"/>
      <c r="AV33" s="341"/>
      <c r="AW33" s="341"/>
      <c r="AX33" s="342"/>
    </row>
    <row r="34" spans="2:50" ht="13.15" customHeight="1" x14ac:dyDescent="0.15">
      <c r="B34" s="911"/>
      <c r="C34" s="832"/>
      <c r="D34" s="832"/>
      <c r="E34" s="832"/>
      <c r="F34" s="832"/>
      <c r="G34" s="832"/>
      <c r="H34" s="832"/>
      <c r="I34" s="832"/>
      <c r="J34" s="912"/>
      <c r="K34" s="337"/>
      <c r="L34" s="831" t="s">
        <v>444</v>
      </c>
      <c r="M34" s="832"/>
      <c r="N34" s="832"/>
      <c r="O34" s="832"/>
      <c r="P34" s="832"/>
      <c r="Q34" s="947"/>
      <c r="R34" s="948">
        <v>1.175</v>
      </c>
      <c r="S34" s="949"/>
      <c r="T34" s="949"/>
      <c r="U34" s="949"/>
      <c r="V34" s="950">
        <v>1.175</v>
      </c>
      <c r="W34" s="949"/>
      <c r="X34" s="949"/>
      <c r="Y34" s="951"/>
      <c r="Z34" s="952">
        <v>2.35</v>
      </c>
      <c r="AA34" s="953"/>
      <c r="AB34" s="953"/>
      <c r="AC34" s="954"/>
      <c r="AD34" s="831" t="s">
        <v>443</v>
      </c>
      <c r="AE34" s="832"/>
      <c r="AF34" s="832"/>
      <c r="AG34" s="832"/>
      <c r="AH34" s="832"/>
      <c r="AI34" s="912"/>
      <c r="AJ34" s="341"/>
      <c r="AK34" s="341"/>
      <c r="AL34" s="341"/>
      <c r="AM34" s="341"/>
      <c r="AN34" s="341"/>
      <c r="AO34" s="340"/>
      <c r="AP34" s="341"/>
      <c r="AQ34" s="341"/>
      <c r="AR34" s="341"/>
      <c r="AS34" s="341"/>
      <c r="AT34" s="341"/>
      <c r="AU34" s="341"/>
      <c r="AV34" s="341"/>
      <c r="AW34" s="341"/>
      <c r="AX34" s="342"/>
    </row>
    <row r="35" spans="2:50" ht="11.25" customHeight="1" x14ac:dyDescent="0.15">
      <c r="B35" s="911"/>
      <c r="C35" s="832"/>
      <c r="D35" s="832"/>
      <c r="E35" s="832"/>
      <c r="F35" s="832"/>
      <c r="G35" s="832"/>
      <c r="H35" s="832"/>
      <c r="I35" s="832"/>
      <c r="J35" s="912"/>
      <c r="K35" s="337"/>
      <c r="L35" s="831"/>
      <c r="M35" s="832"/>
      <c r="N35" s="832"/>
      <c r="O35" s="832"/>
      <c r="P35" s="832"/>
      <c r="Q35" s="947"/>
      <c r="R35" s="955">
        <v>2.25</v>
      </c>
      <c r="S35" s="956"/>
      <c r="T35" s="956"/>
      <c r="U35" s="957"/>
      <c r="V35" s="958">
        <v>2.25</v>
      </c>
      <c r="W35" s="956"/>
      <c r="X35" s="956"/>
      <c r="Y35" s="957"/>
      <c r="Z35" s="958">
        <v>4.5</v>
      </c>
      <c r="AA35" s="956"/>
      <c r="AB35" s="956"/>
      <c r="AC35" s="957"/>
      <c r="AD35" s="831"/>
      <c r="AE35" s="832"/>
      <c r="AF35" s="832"/>
      <c r="AG35" s="832"/>
      <c r="AH35" s="832"/>
      <c r="AI35" s="912"/>
      <c r="AJ35" s="341"/>
      <c r="AK35" s="341"/>
      <c r="AL35" s="341"/>
      <c r="AM35" s="341"/>
      <c r="AN35" s="341"/>
      <c r="AO35" s="340"/>
      <c r="AP35" s="341"/>
      <c r="AQ35" s="341"/>
      <c r="AR35" s="341"/>
      <c r="AS35" s="341"/>
      <c r="AT35" s="341"/>
      <c r="AU35" s="341"/>
      <c r="AV35" s="341"/>
      <c r="AW35" s="341"/>
      <c r="AX35" s="342"/>
    </row>
    <row r="36" spans="2:50" ht="3" customHeight="1" x14ac:dyDescent="0.15">
      <c r="B36" s="401"/>
      <c r="C36" s="402"/>
      <c r="D36" s="402"/>
      <c r="E36" s="402"/>
      <c r="F36" s="402"/>
      <c r="G36" s="402"/>
      <c r="H36" s="402"/>
      <c r="I36" s="402"/>
      <c r="J36" s="403"/>
      <c r="K36" s="337"/>
      <c r="L36" s="469"/>
      <c r="M36" s="411"/>
      <c r="N36" s="411"/>
      <c r="O36" s="411"/>
      <c r="P36" s="411"/>
      <c r="Q36" s="470"/>
      <c r="R36" s="471"/>
      <c r="S36" s="472"/>
      <c r="T36" s="472"/>
      <c r="U36" s="473"/>
      <c r="V36" s="474"/>
      <c r="W36" s="472"/>
      <c r="X36" s="472"/>
      <c r="Y36" s="473"/>
      <c r="Z36" s="474"/>
      <c r="AA36" s="472"/>
      <c r="AB36" s="472"/>
      <c r="AC36" s="473"/>
      <c r="AD36" s="475"/>
      <c r="AE36" s="476"/>
      <c r="AF36" s="476"/>
      <c r="AG36" s="476"/>
      <c r="AH36" s="476"/>
      <c r="AI36" s="477"/>
      <c r="AJ36" s="341"/>
      <c r="AK36" s="341"/>
      <c r="AL36" s="341"/>
      <c r="AM36" s="341"/>
      <c r="AN36" s="341"/>
      <c r="AO36" s="340"/>
      <c r="AP36" s="341"/>
      <c r="AQ36" s="341"/>
      <c r="AR36" s="341"/>
      <c r="AS36" s="341"/>
      <c r="AT36" s="341"/>
      <c r="AU36" s="341"/>
      <c r="AV36" s="341"/>
      <c r="AW36" s="341"/>
      <c r="AX36" s="342"/>
    </row>
    <row r="37" spans="2:50" ht="15" customHeight="1" x14ac:dyDescent="0.15">
      <c r="B37" s="478"/>
      <c r="C37" s="341"/>
      <c r="D37" s="341"/>
      <c r="E37" s="341"/>
      <c r="F37" s="341"/>
      <c r="G37" s="341"/>
      <c r="H37" s="341"/>
      <c r="I37" s="341"/>
      <c r="J37" s="340"/>
      <c r="K37" s="337"/>
      <c r="L37" s="341" t="s">
        <v>445</v>
      </c>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41"/>
      <c r="AL37" s="341"/>
      <c r="AM37" s="341"/>
      <c r="AN37" s="341"/>
      <c r="AO37" s="340"/>
      <c r="AP37" s="341"/>
      <c r="AQ37" s="341"/>
      <c r="AR37" s="341"/>
      <c r="AS37" s="341"/>
      <c r="AT37" s="341"/>
      <c r="AU37" s="341"/>
      <c r="AV37" s="341"/>
      <c r="AW37" s="341"/>
      <c r="AX37" s="342"/>
    </row>
    <row r="38" spans="2:50" ht="13.15" customHeight="1" x14ac:dyDescent="0.15">
      <c r="B38" s="868"/>
      <c r="C38" s="812"/>
      <c r="D38" s="812"/>
      <c r="E38" s="812"/>
      <c r="F38" s="812"/>
      <c r="G38" s="812"/>
      <c r="H38" s="812"/>
      <c r="I38" s="812"/>
      <c r="J38" s="813"/>
      <c r="K38" s="944"/>
      <c r="L38" s="945"/>
      <c r="M38" s="945"/>
      <c r="N38" s="945"/>
      <c r="O38" s="945"/>
      <c r="P38" s="945"/>
      <c r="Q38" s="945"/>
      <c r="R38" s="945"/>
      <c r="S38" s="945"/>
      <c r="T38" s="945"/>
      <c r="U38" s="945"/>
      <c r="V38" s="945"/>
      <c r="W38" s="945"/>
      <c r="X38" s="945"/>
      <c r="Y38" s="945"/>
      <c r="Z38" s="945"/>
      <c r="AA38" s="945"/>
      <c r="AB38" s="945"/>
      <c r="AC38" s="945"/>
      <c r="AD38" s="945"/>
      <c r="AE38" s="945"/>
      <c r="AF38" s="945"/>
      <c r="AG38" s="945"/>
      <c r="AH38" s="945"/>
      <c r="AI38" s="945"/>
      <c r="AJ38" s="945"/>
      <c r="AK38" s="945"/>
      <c r="AL38" s="945"/>
      <c r="AM38" s="945"/>
      <c r="AN38" s="945"/>
      <c r="AO38" s="946"/>
      <c r="AP38" s="341"/>
      <c r="AQ38" s="341"/>
      <c r="AR38" s="341"/>
      <c r="AS38" s="341"/>
      <c r="AT38" s="341"/>
      <c r="AU38" s="341"/>
      <c r="AV38" s="341"/>
      <c r="AW38" s="341"/>
      <c r="AX38" s="342"/>
    </row>
    <row r="39" spans="2:50" ht="13.15" customHeight="1" x14ac:dyDescent="0.15">
      <c r="B39" s="868"/>
      <c r="C39" s="812"/>
      <c r="D39" s="812"/>
      <c r="E39" s="812"/>
      <c r="F39" s="812"/>
      <c r="G39" s="812"/>
      <c r="H39" s="812"/>
      <c r="I39" s="812"/>
      <c r="J39" s="813"/>
      <c r="K39" s="944"/>
      <c r="L39" s="945"/>
      <c r="M39" s="945"/>
      <c r="N39" s="945"/>
      <c r="O39" s="945"/>
      <c r="P39" s="945"/>
      <c r="Q39" s="945"/>
      <c r="R39" s="945"/>
      <c r="S39" s="945"/>
      <c r="T39" s="945"/>
      <c r="U39" s="945"/>
      <c r="V39" s="945"/>
      <c r="W39" s="945"/>
      <c r="X39" s="945"/>
      <c r="Y39" s="945"/>
      <c r="Z39" s="945"/>
      <c r="AA39" s="945"/>
      <c r="AB39" s="945"/>
      <c r="AC39" s="945"/>
      <c r="AD39" s="945"/>
      <c r="AE39" s="945"/>
      <c r="AF39" s="945"/>
      <c r="AG39" s="945"/>
      <c r="AH39" s="945"/>
      <c r="AI39" s="945"/>
      <c r="AJ39" s="945"/>
      <c r="AK39" s="945"/>
      <c r="AL39" s="945"/>
      <c r="AM39" s="945"/>
      <c r="AN39" s="945"/>
      <c r="AO39" s="946"/>
      <c r="AP39" s="341"/>
      <c r="AQ39" s="341"/>
      <c r="AR39" s="341"/>
      <c r="AS39" s="341"/>
      <c r="AT39" s="341"/>
      <c r="AU39" s="341"/>
      <c r="AV39" s="341"/>
      <c r="AW39" s="341"/>
      <c r="AX39" s="342"/>
    </row>
    <row r="40" spans="2:50" ht="12" customHeight="1" x14ac:dyDescent="0.15">
      <c r="B40" s="478"/>
      <c r="C40" s="341"/>
      <c r="D40" s="341"/>
      <c r="E40" s="341"/>
      <c r="F40" s="341"/>
      <c r="G40" s="341"/>
      <c r="H40" s="341"/>
      <c r="I40" s="341"/>
      <c r="J40" s="340"/>
      <c r="K40" s="337"/>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1"/>
      <c r="AL40" s="341"/>
      <c r="AM40" s="341"/>
      <c r="AN40" s="341"/>
      <c r="AO40" s="340"/>
      <c r="AP40" s="341"/>
      <c r="AQ40" s="341"/>
      <c r="AR40" s="341"/>
      <c r="AS40" s="341"/>
      <c r="AT40" s="341"/>
      <c r="AU40" s="341"/>
      <c r="AV40" s="341"/>
      <c r="AW40" s="341"/>
      <c r="AX40" s="342"/>
    </row>
    <row r="41" spans="2:50" ht="6.75" customHeight="1" thickBot="1" x14ac:dyDescent="0.2">
      <c r="B41" s="480"/>
      <c r="C41" s="381"/>
      <c r="D41" s="381"/>
      <c r="E41" s="381"/>
      <c r="F41" s="381"/>
      <c r="G41" s="381"/>
      <c r="H41" s="381"/>
      <c r="I41" s="381"/>
      <c r="J41" s="457"/>
      <c r="K41" s="456"/>
      <c r="L41" s="381"/>
      <c r="M41" s="381"/>
      <c r="N41" s="381"/>
      <c r="O41" s="381"/>
      <c r="P41" s="381"/>
      <c r="Q41" s="381"/>
      <c r="R41" s="381"/>
      <c r="S41" s="381"/>
      <c r="T41" s="381"/>
      <c r="U41" s="381"/>
      <c r="V41" s="381"/>
      <c r="W41" s="381"/>
      <c r="X41" s="381"/>
      <c r="Y41" s="381"/>
      <c r="Z41" s="381"/>
      <c r="AA41" s="381"/>
      <c r="AB41" s="381"/>
      <c r="AC41" s="381"/>
      <c r="AD41" s="381"/>
      <c r="AE41" s="381"/>
      <c r="AF41" s="381"/>
      <c r="AG41" s="381"/>
      <c r="AH41" s="381"/>
      <c r="AI41" s="381"/>
      <c r="AJ41" s="381"/>
      <c r="AK41" s="381"/>
      <c r="AL41" s="381"/>
      <c r="AM41" s="381"/>
      <c r="AN41" s="381"/>
      <c r="AO41" s="457"/>
      <c r="AP41" s="381"/>
      <c r="AQ41" s="381"/>
      <c r="AR41" s="381"/>
      <c r="AS41" s="381"/>
      <c r="AT41" s="381"/>
      <c r="AU41" s="381"/>
      <c r="AV41" s="381"/>
      <c r="AW41" s="381"/>
      <c r="AX41" s="382"/>
    </row>
    <row r="43" spans="2:50" ht="16.5" customHeight="1" x14ac:dyDescent="0.15"/>
  </sheetData>
  <mergeCells count="105">
    <mergeCell ref="B2:J3"/>
    <mergeCell ref="K2:AO3"/>
    <mergeCell ref="AP2:AX3"/>
    <mergeCell ref="B5:J5"/>
    <mergeCell ref="L5:Q6"/>
    <mergeCell ref="R5:V6"/>
    <mergeCell ref="W5:Z5"/>
    <mergeCell ref="AA5:AD6"/>
    <mergeCell ref="B6:J6"/>
    <mergeCell ref="W6:Z6"/>
    <mergeCell ref="R9:V9"/>
    <mergeCell ref="W9:Z9"/>
    <mergeCell ref="AA9:AD9"/>
    <mergeCell ref="B10:J10"/>
    <mergeCell ref="L10:V10"/>
    <mergeCell ref="W10:Z10"/>
    <mergeCell ref="AA10:AD10"/>
    <mergeCell ref="B7:J7"/>
    <mergeCell ref="L7:Q9"/>
    <mergeCell ref="R7:V7"/>
    <mergeCell ref="W7:Z7"/>
    <mergeCell ref="AA7:AD7"/>
    <mergeCell ref="B8:J8"/>
    <mergeCell ref="R8:V8"/>
    <mergeCell ref="W8:Z8"/>
    <mergeCell ref="AA8:AD8"/>
    <mergeCell ref="B9:J9"/>
    <mergeCell ref="B11:J11"/>
    <mergeCell ref="M11:V11"/>
    <mergeCell ref="W11:AD11"/>
    <mergeCell ref="B12:J12"/>
    <mergeCell ref="L12:Q14"/>
    <mergeCell ref="R12:V12"/>
    <mergeCell ref="W12:Z12"/>
    <mergeCell ref="AA12:AD12"/>
    <mergeCell ref="B13:J13"/>
    <mergeCell ref="R13:V13"/>
    <mergeCell ref="B16:J16"/>
    <mergeCell ref="R16:V16"/>
    <mergeCell ref="W16:Z16"/>
    <mergeCell ref="AA16:AD16"/>
    <mergeCell ref="B17:J17"/>
    <mergeCell ref="R17:V17"/>
    <mergeCell ref="W17:Z17"/>
    <mergeCell ref="AA17:AD17"/>
    <mergeCell ref="W13:Z13"/>
    <mergeCell ref="AA13:AD13"/>
    <mergeCell ref="B14:J14"/>
    <mergeCell ref="R14:V14"/>
    <mergeCell ref="W14:AD14"/>
    <mergeCell ref="B15:J15"/>
    <mergeCell ref="M15:Q17"/>
    <mergeCell ref="R15:V15"/>
    <mergeCell ref="W15:Z15"/>
    <mergeCell ref="AA15:AD15"/>
    <mergeCell ref="B22:J22"/>
    <mergeCell ref="K22:AO22"/>
    <mergeCell ref="B23:J23"/>
    <mergeCell ref="K23:AO23"/>
    <mergeCell ref="B24:J24"/>
    <mergeCell ref="K24:AO24"/>
    <mergeCell ref="B18:J18"/>
    <mergeCell ref="K18:AO18"/>
    <mergeCell ref="B19:J19"/>
    <mergeCell ref="B20:J20"/>
    <mergeCell ref="K20:AO20"/>
    <mergeCell ref="B21:J21"/>
    <mergeCell ref="K21:AO21"/>
    <mergeCell ref="B28:J28"/>
    <mergeCell ref="L28:Q29"/>
    <mergeCell ref="R28:U29"/>
    <mergeCell ref="V28:Y29"/>
    <mergeCell ref="Z28:AC29"/>
    <mergeCell ref="AD28:AI29"/>
    <mergeCell ref="B29:J29"/>
    <mergeCell ref="B25:J25"/>
    <mergeCell ref="K25:AO25"/>
    <mergeCell ref="B26:J26"/>
    <mergeCell ref="K26:AO26"/>
    <mergeCell ref="B27:J27"/>
    <mergeCell ref="K27:AO27"/>
    <mergeCell ref="L30:Q32"/>
    <mergeCell ref="AD30:AI32"/>
    <mergeCell ref="B31:J31"/>
    <mergeCell ref="R31:U31"/>
    <mergeCell ref="V31:Y31"/>
    <mergeCell ref="Z31:AC31"/>
    <mergeCell ref="B32:J32"/>
    <mergeCell ref="R32:U32"/>
    <mergeCell ref="V32:Y32"/>
    <mergeCell ref="Z32:AC32"/>
    <mergeCell ref="B38:J38"/>
    <mergeCell ref="K38:AO38"/>
    <mergeCell ref="B39:J39"/>
    <mergeCell ref="K39:AO39"/>
    <mergeCell ref="B34:J34"/>
    <mergeCell ref="L34:Q35"/>
    <mergeCell ref="R34:U34"/>
    <mergeCell ref="V34:Y34"/>
    <mergeCell ref="Z34:AC34"/>
    <mergeCell ref="AD34:AI35"/>
    <mergeCell ref="B35:J35"/>
    <mergeCell ref="R35:U35"/>
    <mergeCell ref="V35:Y35"/>
    <mergeCell ref="Z35:AC35"/>
  </mergeCells>
  <phoneticPr fontId="11"/>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2:K31"/>
  <sheetViews>
    <sheetView view="pageBreakPreview" zoomScaleNormal="100" zoomScaleSheetLayoutView="100" workbookViewId="0">
      <selection activeCell="D6" sqref="D6:E6"/>
    </sheetView>
  </sheetViews>
  <sheetFormatPr defaultRowHeight="13.5" x14ac:dyDescent="0.15"/>
  <cols>
    <col min="1" max="1" width="23.375" style="482" customWidth="1"/>
    <col min="2" max="2" width="3.75" style="482" customWidth="1"/>
    <col min="3" max="3" width="14.625" style="482" customWidth="1"/>
    <col min="4" max="4" width="15.625" style="482" customWidth="1"/>
    <col min="5" max="5" width="12.625" style="482" customWidth="1"/>
    <col min="6" max="6" width="15.625" style="482" customWidth="1"/>
    <col min="7" max="7" width="12.625" style="482" customWidth="1"/>
    <col min="8" max="11" width="11.125" style="482" customWidth="1"/>
    <col min="12" max="14" width="3.625" style="482" customWidth="1"/>
    <col min="15" max="16384" width="9" style="482"/>
  </cols>
  <sheetData>
    <row r="2" spans="1:11" ht="30" customHeight="1" x14ac:dyDescent="0.15">
      <c r="B2" s="481"/>
      <c r="C2" s="481"/>
      <c r="D2" s="1070" t="s">
        <v>451</v>
      </c>
      <c r="E2" s="1070"/>
      <c r="F2" s="1070"/>
      <c r="G2" s="1070"/>
      <c r="H2" s="481"/>
      <c r="I2" s="481"/>
      <c r="J2" s="481"/>
      <c r="K2" s="481"/>
    </row>
    <row r="4" spans="1:11" ht="50.1" customHeight="1" thickBot="1" x14ac:dyDescent="0.2">
      <c r="A4" s="481" t="s">
        <v>452</v>
      </c>
    </row>
    <row r="5" spans="1:11" s="554" customFormat="1" ht="21" customHeight="1" x14ac:dyDescent="0.15">
      <c r="A5" s="551"/>
      <c r="B5" s="552"/>
      <c r="C5" s="553"/>
      <c r="D5" s="1050" t="s">
        <v>453</v>
      </c>
      <c r="E5" s="1050"/>
      <c r="F5" s="1051" t="s">
        <v>454</v>
      </c>
      <c r="G5" s="1052"/>
      <c r="H5" s="1053" t="s">
        <v>455</v>
      </c>
      <c r="I5" s="1054"/>
      <c r="J5" s="1054"/>
      <c r="K5" s="1055"/>
    </row>
    <row r="6" spans="1:11" s="554" customFormat="1" ht="21" customHeight="1" x14ac:dyDescent="0.15">
      <c r="A6" s="1026" t="s">
        <v>456</v>
      </c>
      <c r="B6" s="1027"/>
      <c r="C6" s="556" t="s">
        <v>457</v>
      </c>
      <c r="D6" s="1028" t="s">
        <v>458</v>
      </c>
      <c r="E6" s="1028"/>
      <c r="F6" s="1029" t="s">
        <v>459</v>
      </c>
      <c r="G6" s="1030"/>
      <c r="H6" s="1031" t="s">
        <v>460</v>
      </c>
      <c r="I6" s="1031"/>
      <c r="J6" s="1031"/>
      <c r="K6" s="1032" t="s">
        <v>461</v>
      </c>
    </row>
    <row r="7" spans="1:11" s="554" customFormat="1" ht="21" customHeight="1" x14ac:dyDescent="0.15">
      <c r="A7" s="557"/>
      <c r="B7" s="558"/>
      <c r="C7" s="559"/>
      <c r="D7" s="560" t="s">
        <v>462</v>
      </c>
      <c r="E7" s="560" t="s">
        <v>463</v>
      </c>
      <c r="F7" s="560" t="s">
        <v>462</v>
      </c>
      <c r="G7" s="560" t="s">
        <v>463</v>
      </c>
      <c r="H7" s="560" t="s">
        <v>464</v>
      </c>
      <c r="I7" s="560" t="s">
        <v>465</v>
      </c>
      <c r="J7" s="560" t="s">
        <v>466</v>
      </c>
      <c r="K7" s="1033"/>
    </row>
    <row r="8" spans="1:11" ht="11.25" customHeight="1" x14ac:dyDescent="0.15">
      <c r="A8" s="561"/>
      <c r="B8" s="483"/>
      <c r="C8" s="562" t="s">
        <v>347</v>
      </c>
      <c r="D8" s="562"/>
      <c r="E8" s="562" t="s">
        <v>347</v>
      </c>
      <c r="F8" s="563"/>
      <c r="G8" s="562" t="s">
        <v>347</v>
      </c>
      <c r="H8" s="564" t="s">
        <v>347</v>
      </c>
      <c r="I8" s="564" t="s">
        <v>347</v>
      </c>
      <c r="J8" s="564" t="s">
        <v>347</v>
      </c>
      <c r="K8" s="565" t="s">
        <v>347</v>
      </c>
    </row>
    <row r="9" spans="1:11" ht="36" customHeight="1" x14ac:dyDescent="0.15">
      <c r="A9" s="1036" t="s">
        <v>467</v>
      </c>
      <c r="B9" s="1037"/>
      <c r="C9" s="1020">
        <v>3000000</v>
      </c>
      <c r="D9" s="1022"/>
      <c r="E9" s="1024">
        <v>0</v>
      </c>
      <c r="F9" s="484" t="s">
        <v>468</v>
      </c>
      <c r="G9" s="485">
        <v>0</v>
      </c>
      <c r="H9" s="485">
        <v>0</v>
      </c>
      <c r="I9" s="485">
        <v>0</v>
      </c>
      <c r="J9" s="485">
        <v>0</v>
      </c>
      <c r="K9" s="486">
        <f t="shared" ref="K9:K14" si="0">G9-H9-I9-J9</f>
        <v>0</v>
      </c>
    </row>
    <row r="10" spans="1:11" ht="36" customHeight="1" x14ac:dyDescent="0.15">
      <c r="A10" s="1036"/>
      <c r="B10" s="1037"/>
      <c r="C10" s="1020"/>
      <c r="D10" s="1022"/>
      <c r="E10" s="1024"/>
      <c r="F10" s="1060" t="s">
        <v>469</v>
      </c>
      <c r="G10" s="1066">
        <v>3000000</v>
      </c>
      <c r="H10" s="1066">
        <v>0</v>
      </c>
      <c r="I10" s="1066">
        <v>3000000</v>
      </c>
      <c r="J10" s="1066">
        <v>0</v>
      </c>
      <c r="K10" s="1068">
        <f t="shared" si="0"/>
        <v>0</v>
      </c>
    </row>
    <row r="11" spans="1:11" ht="11.25" customHeight="1" x14ac:dyDescent="0.15">
      <c r="A11" s="487"/>
      <c r="B11" s="488"/>
      <c r="C11" s="489"/>
      <c r="D11" s="566"/>
      <c r="E11" s="489"/>
      <c r="F11" s="1023" t="s">
        <v>470</v>
      </c>
      <c r="G11" s="1067">
        <v>3000000</v>
      </c>
      <c r="H11" s="1067"/>
      <c r="I11" s="1067"/>
      <c r="J11" s="1067"/>
      <c r="K11" s="1069">
        <f t="shared" si="0"/>
        <v>3000000</v>
      </c>
    </row>
    <row r="12" spans="1:11" ht="47.25" customHeight="1" x14ac:dyDescent="0.15">
      <c r="A12" s="1034" t="s">
        <v>487</v>
      </c>
      <c r="B12" s="1035"/>
      <c r="C12" s="1058">
        <v>3000000</v>
      </c>
      <c r="D12" s="1060"/>
      <c r="E12" s="1062">
        <v>0</v>
      </c>
      <c r="F12" s="490" t="s">
        <v>468</v>
      </c>
      <c r="G12" s="491">
        <v>800000</v>
      </c>
      <c r="H12" s="491">
        <v>0</v>
      </c>
      <c r="I12" s="491">
        <v>800000</v>
      </c>
      <c r="J12" s="491">
        <v>0</v>
      </c>
      <c r="K12" s="492">
        <f t="shared" si="0"/>
        <v>0</v>
      </c>
    </row>
    <row r="13" spans="1:11" ht="47.25" customHeight="1" x14ac:dyDescent="0.15">
      <c r="A13" s="1038"/>
      <c r="B13" s="1039"/>
      <c r="C13" s="1021"/>
      <c r="D13" s="1023"/>
      <c r="E13" s="1025"/>
      <c r="F13" s="484" t="s">
        <v>469</v>
      </c>
      <c r="G13" s="493">
        <v>2200000</v>
      </c>
      <c r="H13" s="494">
        <v>0</v>
      </c>
      <c r="I13" s="494">
        <v>2200000</v>
      </c>
      <c r="J13" s="494">
        <v>0</v>
      </c>
      <c r="K13" s="495">
        <f t="shared" si="0"/>
        <v>0</v>
      </c>
    </row>
    <row r="14" spans="1:11" ht="47.25" customHeight="1" x14ac:dyDescent="0.15">
      <c r="A14" s="1034" t="s">
        <v>471</v>
      </c>
      <c r="B14" s="1035"/>
      <c r="C14" s="1058">
        <v>3000000</v>
      </c>
      <c r="D14" s="1060"/>
      <c r="E14" s="1062">
        <v>0</v>
      </c>
      <c r="F14" s="1060" t="s">
        <v>469</v>
      </c>
      <c r="G14" s="1064">
        <v>3000000</v>
      </c>
      <c r="H14" s="1046">
        <v>0</v>
      </c>
      <c r="I14" s="1046">
        <v>3000000</v>
      </c>
      <c r="J14" s="1046">
        <v>0</v>
      </c>
      <c r="K14" s="1048">
        <f t="shared" si="0"/>
        <v>0</v>
      </c>
    </row>
    <row r="15" spans="1:11" ht="47.25" customHeight="1" x14ac:dyDescent="0.15">
      <c r="A15" s="1036"/>
      <c r="B15" s="1037"/>
      <c r="C15" s="1021"/>
      <c r="D15" s="1022"/>
      <c r="E15" s="1024"/>
      <c r="F15" s="1023"/>
      <c r="G15" s="1041"/>
      <c r="H15" s="1043"/>
      <c r="I15" s="1043"/>
      <c r="J15" s="1043"/>
      <c r="K15" s="1045"/>
    </row>
    <row r="16" spans="1:11" ht="47.25" customHeight="1" x14ac:dyDescent="0.15">
      <c r="A16" s="1034" t="s">
        <v>472</v>
      </c>
      <c r="B16" s="1035"/>
      <c r="C16" s="1058">
        <v>12000000</v>
      </c>
      <c r="D16" s="1060"/>
      <c r="E16" s="1062">
        <v>0</v>
      </c>
      <c r="F16" s="1060" t="s">
        <v>473</v>
      </c>
      <c r="G16" s="1064">
        <v>12000000</v>
      </c>
      <c r="H16" s="1046">
        <v>0</v>
      </c>
      <c r="I16" s="1046">
        <v>0</v>
      </c>
      <c r="J16" s="1046">
        <v>12000000</v>
      </c>
      <c r="K16" s="1048">
        <f>G16-H16-I16-J16</f>
        <v>0</v>
      </c>
    </row>
    <row r="17" spans="1:11" ht="47.25" customHeight="1" thickBot="1" x14ac:dyDescent="0.2">
      <c r="A17" s="1056"/>
      <c r="B17" s="1057"/>
      <c r="C17" s="1059"/>
      <c r="D17" s="1061"/>
      <c r="E17" s="1063"/>
      <c r="F17" s="1061"/>
      <c r="G17" s="1065"/>
      <c r="H17" s="1047"/>
      <c r="I17" s="1047"/>
      <c r="J17" s="1047"/>
      <c r="K17" s="1049"/>
    </row>
    <row r="18" spans="1:11" s="554" customFormat="1" ht="21" customHeight="1" x14ac:dyDescent="0.15">
      <c r="A18" s="551"/>
      <c r="B18" s="552"/>
      <c r="C18" s="553"/>
      <c r="D18" s="1050" t="s">
        <v>453</v>
      </c>
      <c r="E18" s="1050"/>
      <c r="F18" s="1051" t="s">
        <v>454</v>
      </c>
      <c r="G18" s="1052"/>
      <c r="H18" s="1053" t="s">
        <v>455</v>
      </c>
      <c r="I18" s="1054"/>
      <c r="J18" s="1054"/>
      <c r="K18" s="1055"/>
    </row>
    <row r="19" spans="1:11" s="554" customFormat="1" ht="21" customHeight="1" x14ac:dyDescent="0.15">
      <c r="A19" s="1026" t="s">
        <v>456</v>
      </c>
      <c r="B19" s="1027"/>
      <c r="C19" s="556" t="s">
        <v>457</v>
      </c>
      <c r="D19" s="1028" t="s">
        <v>458</v>
      </c>
      <c r="E19" s="1028"/>
      <c r="F19" s="1029" t="s">
        <v>459</v>
      </c>
      <c r="G19" s="1030"/>
      <c r="H19" s="1031" t="s">
        <v>460</v>
      </c>
      <c r="I19" s="1031"/>
      <c r="J19" s="1031"/>
      <c r="K19" s="1032" t="s">
        <v>461</v>
      </c>
    </row>
    <row r="20" spans="1:11" s="554" customFormat="1" ht="21" customHeight="1" x14ac:dyDescent="0.15">
      <c r="A20" s="557"/>
      <c r="B20" s="558"/>
      <c r="C20" s="559"/>
      <c r="D20" s="560" t="s">
        <v>462</v>
      </c>
      <c r="E20" s="560" t="s">
        <v>463</v>
      </c>
      <c r="F20" s="560" t="s">
        <v>462</v>
      </c>
      <c r="G20" s="560" t="s">
        <v>463</v>
      </c>
      <c r="H20" s="560" t="s">
        <v>464</v>
      </c>
      <c r="I20" s="560" t="s">
        <v>465</v>
      </c>
      <c r="J20" s="560" t="s">
        <v>466</v>
      </c>
      <c r="K20" s="1033"/>
    </row>
    <row r="21" spans="1:11" ht="11.25" customHeight="1" x14ac:dyDescent="0.15">
      <c r="A21" s="1034" t="s">
        <v>474</v>
      </c>
      <c r="B21" s="1035"/>
      <c r="C21" s="562" t="s">
        <v>347</v>
      </c>
      <c r="D21" s="562"/>
      <c r="E21" s="562" t="s">
        <v>347</v>
      </c>
      <c r="F21" s="563"/>
      <c r="G21" s="562" t="s">
        <v>347</v>
      </c>
      <c r="H21" s="564" t="s">
        <v>347</v>
      </c>
      <c r="I21" s="564" t="s">
        <v>347</v>
      </c>
      <c r="J21" s="564" t="s">
        <v>347</v>
      </c>
      <c r="K21" s="565" t="s">
        <v>347</v>
      </c>
    </row>
    <row r="22" spans="1:11" ht="47.25" customHeight="1" x14ac:dyDescent="0.15">
      <c r="A22" s="1036"/>
      <c r="B22" s="1037"/>
      <c r="C22" s="1020">
        <v>8700000</v>
      </c>
      <c r="D22" s="1022"/>
      <c r="E22" s="1024">
        <v>0</v>
      </c>
      <c r="F22" s="1022" t="s">
        <v>475</v>
      </c>
      <c r="G22" s="1040">
        <v>8700000</v>
      </c>
      <c r="H22" s="1042">
        <v>0</v>
      </c>
      <c r="I22" s="1042">
        <v>8700000</v>
      </c>
      <c r="J22" s="1042">
        <v>0</v>
      </c>
      <c r="K22" s="1044">
        <f>G22-H22-I22-J22</f>
        <v>0</v>
      </c>
    </row>
    <row r="23" spans="1:11" ht="47.25" customHeight="1" x14ac:dyDescent="0.15">
      <c r="A23" s="1038"/>
      <c r="B23" s="1039"/>
      <c r="C23" s="1021"/>
      <c r="D23" s="1023"/>
      <c r="E23" s="1025"/>
      <c r="F23" s="1023"/>
      <c r="G23" s="1041"/>
      <c r="H23" s="1043"/>
      <c r="I23" s="1043"/>
      <c r="J23" s="1043"/>
      <c r="K23" s="1045"/>
    </row>
    <row r="24" spans="1:11" ht="47.25" customHeight="1" x14ac:dyDescent="0.15">
      <c r="A24" s="1016" t="s">
        <v>344</v>
      </c>
      <c r="B24" s="1017"/>
      <c r="C24" s="1020">
        <f>C9+C12+C14+C16+C22</f>
        <v>29700000</v>
      </c>
      <c r="D24" s="1022"/>
      <c r="E24" s="1024">
        <f>E9+E12+E14+E16+E22</f>
        <v>0</v>
      </c>
      <c r="F24" s="490" t="s">
        <v>468</v>
      </c>
      <c r="G24" s="485">
        <f>G9+G12</f>
        <v>800000</v>
      </c>
      <c r="H24" s="496">
        <f>H9+H12</f>
        <v>0</v>
      </c>
      <c r="I24" s="496">
        <f>I9+I12</f>
        <v>800000</v>
      </c>
      <c r="J24" s="496">
        <f>J9+J12</f>
        <v>0</v>
      </c>
      <c r="K24" s="497">
        <f>K9+K12</f>
        <v>0</v>
      </c>
    </row>
    <row r="25" spans="1:11" ht="47.25" customHeight="1" x14ac:dyDescent="0.15">
      <c r="A25" s="1018"/>
      <c r="B25" s="1019"/>
      <c r="C25" s="1021"/>
      <c r="D25" s="1023"/>
      <c r="E25" s="1025"/>
      <c r="F25" s="484" t="s">
        <v>476</v>
      </c>
      <c r="G25" s="555">
        <f>G10+G13+G14+G16+G22</f>
        <v>28900000</v>
      </c>
      <c r="H25" s="491">
        <f>H10+H13+H14+H16+H22</f>
        <v>0</v>
      </c>
      <c r="I25" s="491">
        <f>I10+I13+I14+I16+I22</f>
        <v>16900000</v>
      </c>
      <c r="J25" s="491">
        <f>J10+J13+J14+J16+J22</f>
        <v>12000000</v>
      </c>
      <c r="K25" s="492">
        <f>K10+K13+K14+K16+K22</f>
        <v>0</v>
      </c>
    </row>
    <row r="26" spans="1:11" ht="47.25" customHeight="1" x14ac:dyDescent="0.15">
      <c r="A26" s="567"/>
      <c r="B26" s="568"/>
      <c r="C26" s="569"/>
      <c r="D26" s="503"/>
      <c r="E26" s="498"/>
      <c r="F26" s="499"/>
      <c r="G26" s="500"/>
      <c r="H26" s="501"/>
      <c r="I26" s="501"/>
      <c r="J26" s="501"/>
      <c r="K26" s="502"/>
    </row>
    <row r="27" spans="1:11" ht="47.25" customHeight="1" x14ac:dyDescent="0.15">
      <c r="A27" s="567"/>
      <c r="B27" s="568"/>
      <c r="C27" s="569"/>
      <c r="D27" s="503"/>
      <c r="E27" s="498"/>
      <c r="F27" s="503"/>
      <c r="G27" s="504"/>
      <c r="H27" s="505"/>
      <c r="I27" s="505"/>
      <c r="J27" s="505"/>
      <c r="K27" s="506"/>
    </row>
    <row r="28" spans="1:11" ht="47.25" customHeight="1" x14ac:dyDescent="0.15">
      <c r="A28" s="567"/>
      <c r="B28" s="568"/>
      <c r="C28" s="569"/>
      <c r="D28" s="503"/>
      <c r="E28" s="498"/>
      <c r="F28" s="503"/>
      <c r="G28" s="504"/>
      <c r="H28" s="505"/>
      <c r="I28" s="505"/>
      <c r="J28" s="505"/>
      <c r="K28" s="506"/>
    </row>
    <row r="29" spans="1:11" ht="47.25" customHeight="1" x14ac:dyDescent="0.15">
      <c r="A29" s="567"/>
      <c r="B29" s="568"/>
      <c r="C29" s="569"/>
      <c r="D29" s="503"/>
      <c r="E29" s="498"/>
      <c r="F29" s="503"/>
      <c r="G29" s="504"/>
      <c r="H29" s="505"/>
      <c r="I29" s="505"/>
      <c r="J29" s="505"/>
      <c r="K29" s="506"/>
    </row>
    <row r="30" spans="1:11" ht="47.25" customHeight="1" x14ac:dyDescent="0.15">
      <c r="A30" s="567"/>
      <c r="B30" s="568"/>
      <c r="C30" s="569"/>
      <c r="D30" s="503"/>
      <c r="E30" s="498"/>
      <c r="F30" s="503"/>
      <c r="G30" s="504"/>
      <c r="H30" s="505"/>
      <c r="I30" s="505"/>
      <c r="J30" s="505"/>
      <c r="K30" s="506"/>
    </row>
    <row r="31" spans="1:11" ht="36" customHeight="1" thickBot="1" x14ac:dyDescent="0.2">
      <c r="A31" s="570"/>
      <c r="B31" s="571"/>
      <c r="C31" s="572"/>
      <c r="D31" s="508"/>
      <c r="E31" s="507"/>
      <c r="F31" s="508"/>
      <c r="G31" s="509"/>
      <c r="H31" s="510"/>
      <c r="I31" s="510"/>
      <c r="J31" s="510"/>
      <c r="K31" s="511"/>
    </row>
  </sheetData>
  <mergeCells count="65">
    <mergeCell ref="D2:G2"/>
    <mergeCell ref="D5:E5"/>
    <mergeCell ref="F5:G5"/>
    <mergeCell ref="H5:K5"/>
    <mergeCell ref="A6:B6"/>
    <mergeCell ref="D6:E6"/>
    <mergeCell ref="F6:G6"/>
    <mergeCell ref="H6:J6"/>
    <mergeCell ref="K6:K7"/>
    <mergeCell ref="H10:H11"/>
    <mergeCell ref="I10:I11"/>
    <mergeCell ref="J10:J11"/>
    <mergeCell ref="K10:K11"/>
    <mergeCell ref="A12:B13"/>
    <mergeCell ref="C12:C13"/>
    <mergeCell ref="D12:D13"/>
    <mergeCell ref="E12:E13"/>
    <mergeCell ref="A9:B10"/>
    <mergeCell ref="C9:C10"/>
    <mergeCell ref="D9:D10"/>
    <mergeCell ref="E9:E10"/>
    <mergeCell ref="F10:F11"/>
    <mergeCell ref="G10:G11"/>
    <mergeCell ref="H14:H15"/>
    <mergeCell ref="I14:I15"/>
    <mergeCell ref="J14:J15"/>
    <mergeCell ref="K14:K15"/>
    <mergeCell ref="A16:B17"/>
    <mergeCell ref="C16:C17"/>
    <mergeCell ref="D16:D17"/>
    <mergeCell ref="E16:E17"/>
    <mergeCell ref="F16:F17"/>
    <mergeCell ref="G16:G17"/>
    <mergeCell ref="A14:B15"/>
    <mergeCell ref="C14:C15"/>
    <mergeCell ref="D14:D15"/>
    <mergeCell ref="E14:E15"/>
    <mergeCell ref="F14:F15"/>
    <mergeCell ref="G14:G15"/>
    <mergeCell ref="H16:H17"/>
    <mergeCell ref="I16:I17"/>
    <mergeCell ref="J16:J17"/>
    <mergeCell ref="K16:K17"/>
    <mergeCell ref="D18:E18"/>
    <mergeCell ref="F18:G18"/>
    <mergeCell ref="H18:K18"/>
    <mergeCell ref="F19:G19"/>
    <mergeCell ref="H19:J19"/>
    <mergeCell ref="K19:K20"/>
    <mergeCell ref="A21:B23"/>
    <mergeCell ref="C22:C23"/>
    <mergeCell ref="D22:D23"/>
    <mergeCell ref="E22:E23"/>
    <mergeCell ref="F22:F23"/>
    <mergeCell ref="G22:G23"/>
    <mergeCell ref="H22:H23"/>
    <mergeCell ref="I22:I23"/>
    <mergeCell ref="J22:J23"/>
    <mergeCell ref="K22:K23"/>
    <mergeCell ref="A24:B25"/>
    <mergeCell ref="C24:C25"/>
    <mergeCell ref="D24:D25"/>
    <mergeCell ref="E24:E25"/>
    <mergeCell ref="A19:B19"/>
    <mergeCell ref="D19:E19"/>
  </mergeCells>
  <phoneticPr fontId="11"/>
  <printOptions horizontalCentered="1"/>
  <pageMargins left="0.47244094488188981" right="0.47244094488188981" top="0.70866141732283472" bottom="0.70866141732283472" header="0.51181102362204722" footer="0.51181102362204722"/>
  <pageSetup paperSize="9" scale="98" fitToHeight="0" orientation="landscape" blackAndWhite="1" r:id="rId1"/>
  <headerFooter alignWithMargins="0"/>
  <rowBreaks count="1" manualBreakCount="1">
    <brk id="1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Q36"/>
  <sheetViews>
    <sheetView view="pageBreakPreview" zoomScaleNormal="100" zoomScaleSheetLayoutView="100" workbookViewId="0">
      <selection activeCell="J8" sqref="J8"/>
    </sheetView>
  </sheetViews>
  <sheetFormatPr defaultColWidth="9" defaultRowHeight="13.5" x14ac:dyDescent="0.15"/>
  <cols>
    <col min="1" max="1" width="1.125" style="515" customWidth="1"/>
    <col min="2" max="2" width="3.625" style="515" customWidth="1"/>
    <col min="3" max="3" width="1.125" style="515" customWidth="1"/>
    <col min="4" max="4" width="21" style="515" customWidth="1"/>
    <col min="5" max="5" width="1.125" style="515" customWidth="1"/>
    <col min="6" max="10" width="22.375" style="515" customWidth="1"/>
    <col min="11" max="13" width="10.5" style="515" customWidth="1"/>
    <col min="14" max="16384" width="9" style="515"/>
  </cols>
  <sheetData>
    <row r="1" spans="1:17" ht="18.75" x14ac:dyDescent="0.2">
      <c r="A1" s="512" t="s">
        <v>477</v>
      </c>
      <c r="B1" s="513"/>
      <c r="C1" s="513"/>
      <c r="D1" s="512"/>
      <c r="E1" s="512"/>
      <c r="F1" s="512"/>
      <c r="G1" s="514"/>
      <c r="H1" s="512"/>
      <c r="I1" s="512"/>
      <c r="J1" s="512"/>
    </row>
    <row r="2" spans="1:17" ht="31.5" customHeight="1" thickBot="1" x14ac:dyDescent="0.2">
      <c r="A2" s="516"/>
      <c r="B2" s="516"/>
      <c r="C2" s="516"/>
      <c r="D2" s="516"/>
      <c r="E2" s="516"/>
      <c r="F2" s="516"/>
      <c r="G2" s="516"/>
      <c r="H2" s="516"/>
      <c r="I2" s="516"/>
      <c r="J2" s="516"/>
      <c r="K2" s="516"/>
    </row>
    <row r="3" spans="1:17" ht="27" customHeight="1" x14ac:dyDescent="0.15">
      <c r="A3" s="1077" t="s">
        <v>478</v>
      </c>
      <c r="B3" s="1078"/>
      <c r="C3" s="1078"/>
      <c r="D3" s="1078"/>
      <c r="E3" s="517"/>
      <c r="F3" s="1083" t="s">
        <v>479</v>
      </c>
      <c r="G3" s="1083" t="s">
        <v>480</v>
      </c>
      <c r="H3" s="1086" t="s">
        <v>481</v>
      </c>
      <c r="I3" s="1087"/>
      <c r="J3" s="1071" t="s">
        <v>482</v>
      </c>
      <c r="K3" s="518"/>
      <c r="L3" s="518"/>
      <c r="M3" s="518"/>
      <c r="N3" s="518"/>
      <c r="O3" s="518"/>
      <c r="P3" s="518"/>
      <c r="Q3" s="518"/>
    </row>
    <row r="4" spans="1:17" ht="19.899999999999999" customHeight="1" x14ac:dyDescent="0.15">
      <c r="A4" s="1079"/>
      <c r="B4" s="1080"/>
      <c r="C4" s="1080"/>
      <c r="D4" s="1080"/>
      <c r="E4" s="519"/>
      <c r="F4" s="1084"/>
      <c r="G4" s="1084"/>
      <c r="H4" s="1074" t="s">
        <v>483</v>
      </c>
      <c r="I4" s="1074" t="s">
        <v>484</v>
      </c>
      <c r="J4" s="1072"/>
      <c r="K4" s="518"/>
      <c r="L4" s="518"/>
      <c r="M4" s="518"/>
      <c r="N4" s="518"/>
      <c r="O4" s="518"/>
      <c r="P4" s="518"/>
      <c r="Q4" s="518"/>
    </row>
    <row r="5" spans="1:17" ht="19.899999999999999" customHeight="1" x14ac:dyDescent="0.15">
      <c r="A5" s="1081"/>
      <c r="B5" s="1082"/>
      <c r="C5" s="1082"/>
      <c r="D5" s="1082"/>
      <c r="E5" s="520"/>
      <c r="F5" s="1085"/>
      <c r="G5" s="1085"/>
      <c r="H5" s="1075"/>
      <c r="I5" s="1075"/>
      <c r="J5" s="1073"/>
      <c r="K5" s="518"/>
      <c r="L5" s="518"/>
      <c r="M5" s="518"/>
      <c r="N5" s="518"/>
      <c r="O5" s="518"/>
      <c r="P5" s="518"/>
      <c r="Q5" s="518"/>
    </row>
    <row r="6" spans="1:17" ht="11.45" customHeight="1" x14ac:dyDescent="0.15">
      <c r="A6" s="521"/>
      <c r="B6" s="522"/>
      <c r="C6" s="522"/>
      <c r="D6" s="522"/>
      <c r="E6" s="523"/>
      <c r="F6" s="524" t="s">
        <v>347</v>
      </c>
      <c r="G6" s="524" t="s">
        <v>347</v>
      </c>
      <c r="H6" s="524" t="s">
        <v>347</v>
      </c>
      <c r="I6" s="524" t="s">
        <v>347</v>
      </c>
      <c r="J6" s="525" t="s">
        <v>347</v>
      </c>
      <c r="K6" s="518"/>
      <c r="L6" s="518"/>
      <c r="M6" s="518"/>
      <c r="N6" s="518"/>
      <c r="O6" s="518"/>
      <c r="P6" s="518"/>
      <c r="Q6" s="518"/>
    </row>
    <row r="7" spans="1:17" s="529" customFormat="1" ht="29.25" customHeight="1" x14ac:dyDescent="0.15">
      <c r="A7" s="526"/>
      <c r="B7" s="1076" t="s">
        <v>485</v>
      </c>
      <c r="C7" s="1076"/>
      <c r="D7" s="1076"/>
      <c r="E7" s="527"/>
      <c r="F7" s="528">
        <v>47932234</v>
      </c>
      <c r="G7" s="528">
        <v>61791357</v>
      </c>
      <c r="H7" s="528">
        <v>14024400</v>
      </c>
      <c r="I7" s="528">
        <v>1994156</v>
      </c>
      <c r="J7" s="550">
        <v>73821601</v>
      </c>
    </row>
    <row r="8" spans="1:17" s="529" customFormat="1" ht="10.9" customHeight="1" x14ac:dyDescent="0.15">
      <c r="A8" s="530"/>
      <c r="B8" s="531"/>
      <c r="C8" s="531"/>
      <c r="D8" s="531"/>
      <c r="E8" s="532"/>
      <c r="F8" s="533"/>
      <c r="G8" s="533"/>
      <c r="H8" s="533"/>
      <c r="I8" s="533"/>
      <c r="J8" s="534"/>
    </row>
    <row r="9" spans="1:17" s="529" customFormat="1" ht="13.5" customHeight="1" x14ac:dyDescent="0.15">
      <c r="A9" s="535"/>
      <c r="B9" s="536"/>
      <c r="C9" s="536"/>
      <c r="D9" s="537"/>
      <c r="E9" s="537"/>
      <c r="F9" s="536"/>
      <c r="G9" s="536"/>
      <c r="H9" s="536"/>
      <c r="I9" s="536"/>
      <c r="J9" s="538"/>
    </row>
    <row r="10" spans="1:17" s="529" customFormat="1" ht="13.5" customHeight="1" x14ac:dyDescent="0.15">
      <c r="A10" s="539"/>
      <c r="B10" s="540"/>
      <c r="C10" s="540"/>
      <c r="D10" s="540" t="s">
        <v>486</v>
      </c>
      <c r="E10" s="540"/>
      <c r="F10" s="540"/>
      <c r="G10" s="540"/>
      <c r="H10" s="540"/>
      <c r="I10" s="540"/>
      <c r="J10" s="541"/>
    </row>
    <row r="11" spans="1:17" s="529" customFormat="1" ht="13.5" customHeight="1" x14ac:dyDescent="0.15">
      <c r="A11" s="539"/>
      <c r="B11" s="540"/>
      <c r="C11" s="540"/>
      <c r="D11" s="540"/>
      <c r="E11" s="540"/>
      <c r="F11" s="540"/>
      <c r="G11" s="542"/>
      <c r="H11" s="540"/>
      <c r="I11" s="540"/>
      <c r="J11" s="543"/>
    </row>
    <row r="12" spans="1:17" ht="13.5" customHeight="1" x14ac:dyDescent="0.15">
      <c r="A12" s="544"/>
      <c r="B12" s="545"/>
      <c r="C12" s="545"/>
      <c r="D12" s="545"/>
      <c r="E12" s="545"/>
      <c r="F12" s="545"/>
      <c r="G12" s="545"/>
      <c r="H12" s="545"/>
      <c r="I12" s="545"/>
      <c r="J12" s="546"/>
    </row>
    <row r="13" spans="1:17" ht="13.5" customHeight="1" x14ac:dyDescent="0.15">
      <c r="A13" s="544"/>
      <c r="B13" s="545"/>
      <c r="C13" s="545"/>
      <c r="D13" s="545"/>
      <c r="E13" s="545"/>
      <c r="F13" s="545"/>
      <c r="G13" s="545"/>
      <c r="H13" s="545"/>
      <c r="I13" s="545"/>
      <c r="J13" s="546"/>
    </row>
    <row r="14" spans="1:17" ht="13.5" customHeight="1" x14ac:dyDescent="0.15">
      <c r="A14" s="544"/>
      <c r="B14" s="545"/>
      <c r="C14" s="545"/>
      <c r="D14" s="545"/>
      <c r="E14" s="545"/>
      <c r="F14" s="545"/>
      <c r="G14" s="545"/>
      <c r="H14" s="545"/>
      <c r="I14" s="545"/>
      <c r="J14" s="546"/>
    </row>
    <row r="15" spans="1:17" x14ac:dyDescent="0.15">
      <c r="A15" s="544"/>
      <c r="B15" s="545"/>
      <c r="C15" s="545"/>
      <c r="D15" s="545"/>
      <c r="E15" s="545"/>
      <c r="F15" s="545"/>
      <c r="G15" s="545"/>
      <c r="H15" s="545"/>
      <c r="I15" s="545"/>
      <c r="J15" s="546"/>
    </row>
    <row r="16" spans="1:17" x14ac:dyDescent="0.15">
      <c r="A16" s="544"/>
      <c r="B16" s="545"/>
      <c r="C16" s="545"/>
      <c r="D16" s="545"/>
      <c r="E16" s="545"/>
      <c r="F16" s="545"/>
      <c r="G16" s="545"/>
      <c r="H16" s="545"/>
      <c r="I16" s="545"/>
      <c r="J16" s="546"/>
    </row>
    <row r="17" spans="1:10" x14ac:dyDescent="0.15">
      <c r="A17" s="544"/>
      <c r="B17" s="545"/>
      <c r="C17" s="545"/>
      <c r="D17" s="545"/>
      <c r="E17" s="545"/>
      <c r="F17" s="545"/>
      <c r="G17" s="545"/>
      <c r="H17" s="545"/>
      <c r="I17" s="545"/>
      <c r="J17" s="546"/>
    </row>
    <row r="18" spans="1:10" x14ac:dyDescent="0.15">
      <c r="A18" s="544"/>
      <c r="B18" s="545"/>
      <c r="C18" s="545"/>
      <c r="D18" s="545"/>
      <c r="E18" s="545"/>
      <c r="F18" s="545"/>
      <c r="G18" s="545"/>
      <c r="H18" s="545"/>
      <c r="I18" s="545"/>
      <c r="J18" s="546"/>
    </row>
    <row r="19" spans="1:10" x14ac:dyDescent="0.15">
      <c r="A19" s="544"/>
      <c r="B19" s="545"/>
      <c r="C19" s="545"/>
      <c r="D19" s="545"/>
      <c r="E19" s="545"/>
      <c r="F19" s="545"/>
      <c r="G19" s="545"/>
      <c r="H19" s="545"/>
      <c r="I19" s="545"/>
      <c r="J19" s="546"/>
    </row>
    <row r="20" spans="1:10" x14ac:dyDescent="0.15">
      <c r="A20" s="544"/>
      <c r="B20" s="545"/>
      <c r="C20" s="545"/>
      <c r="D20" s="545"/>
      <c r="E20" s="545"/>
      <c r="F20" s="545"/>
      <c r="G20" s="545"/>
      <c r="H20" s="545"/>
      <c r="I20" s="545"/>
      <c r="J20" s="546"/>
    </row>
    <row r="21" spans="1:10" x14ac:dyDescent="0.15">
      <c r="A21" s="544"/>
      <c r="B21" s="545"/>
      <c r="C21" s="545"/>
      <c r="D21" s="545"/>
      <c r="E21" s="545"/>
      <c r="F21" s="545"/>
      <c r="G21" s="545"/>
      <c r="H21" s="545"/>
      <c r="I21" s="545"/>
      <c r="J21" s="546"/>
    </row>
    <row r="22" spans="1:10" x14ac:dyDescent="0.15">
      <c r="A22" s="544"/>
      <c r="B22" s="545"/>
      <c r="C22" s="545"/>
      <c r="D22" s="545"/>
      <c r="E22" s="545"/>
      <c r="F22" s="545"/>
      <c r="G22" s="545"/>
      <c r="H22" s="545"/>
      <c r="I22" s="545"/>
      <c r="J22" s="546"/>
    </row>
    <row r="23" spans="1:10" x14ac:dyDescent="0.15">
      <c r="A23" s="544"/>
      <c r="B23" s="545"/>
      <c r="C23" s="545"/>
      <c r="D23" s="545"/>
      <c r="E23" s="545"/>
      <c r="F23" s="545"/>
      <c r="G23" s="545"/>
      <c r="H23" s="545"/>
      <c r="I23" s="545"/>
      <c r="J23" s="546"/>
    </row>
    <row r="24" spans="1:10" x14ac:dyDescent="0.15">
      <c r="A24" s="544"/>
      <c r="B24" s="545"/>
      <c r="C24" s="545"/>
      <c r="D24" s="545"/>
      <c r="E24" s="545"/>
      <c r="F24" s="545"/>
      <c r="G24" s="545"/>
      <c r="H24" s="545"/>
      <c r="I24" s="545"/>
      <c r="J24" s="546"/>
    </row>
    <row r="25" spans="1:10" x14ac:dyDescent="0.15">
      <c r="A25" s="544"/>
      <c r="B25" s="545"/>
      <c r="C25" s="545"/>
      <c r="D25" s="545"/>
      <c r="E25" s="545"/>
      <c r="F25" s="545"/>
      <c r="G25" s="545"/>
      <c r="H25" s="545"/>
      <c r="I25" s="545"/>
      <c r="J25" s="546"/>
    </row>
    <row r="26" spans="1:10" x14ac:dyDescent="0.15">
      <c r="A26" s="544"/>
      <c r="B26" s="545"/>
      <c r="C26" s="545"/>
      <c r="D26" s="545"/>
      <c r="E26" s="545"/>
      <c r="F26" s="545"/>
      <c r="G26" s="545"/>
      <c r="H26" s="545"/>
      <c r="I26" s="545"/>
      <c r="J26" s="546"/>
    </row>
    <row r="27" spans="1:10" x14ac:dyDescent="0.15">
      <c r="A27" s="544"/>
      <c r="B27" s="545"/>
      <c r="C27" s="545"/>
      <c r="D27" s="545"/>
      <c r="E27" s="545"/>
      <c r="F27" s="545"/>
      <c r="G27" s="545"/>
      <c r="H27" s="545"/>
      <c r="I27" s="545"/>
      <c r="J27" s="546"/>
    </row>
    <row r="28" spans="1:10" x14ac:dyDescent="0.15">
      <c r="A28" s="544"/>
      <c r="B28" s="545"/>
      <c r="C28" s="545"/>
      <c r="D28" s="545"/>
      <c r="E28" s="545"/>
      <c r="F28" s="545"/>
      <c r="G28" s="545"/>
      <c r="H28" s="545"/>
      <c r="I28" s="545"/>
      <c r="J28" s="546"/>
    </row>
    <row r="29" spans="1:10" x14ac:dyDescent="0.15">
      <c r="A29" s="544"/>
      <c r="B29" s="545"/>
      <c r="C29" s="545"/>
      <c r="D29" s="545"/>
      <c r="E29" s="545"/>
      <c r="F29" s="545"/>
      <c r="G29" s="545"/>
      <c r="H29" s="545"/>
      <c r="I29" s="545"/>
      <c r="J29" s="546"/>
    </row>
    <row r="30" spans="1:10" x14ac:dyDescent="0.15">
      <c r="A30" s="544"/>
      <c r="B30" s="545"/>
      <c r="C30" s="545"/>
      <c r="D30" s="545"/>
      <c r="E30" s="545"/>
      <c r="F30" s="545"/>
      <c r="G30" s="545"/>
      <c r="H30" s="545"/>
      <c r="I30" s="545"/>
      <c r="J30" s="546"/>
    </row>
    <row r="31" spans="1:10" x14ac:dyDescent="0.15">
      <c r="A31" s="544"/>
      <c r="B31" s="545"/>
      <c r="C31" s="545"/>
      <c r="D31" s="545"/>
      <c r="E31" s="545"/>
      <c r="F31" s="545"/>
      <c r="G31" s="545"/>
      <c r="H31" s="545"/>
      <c r="I31" s="545"/>
      <c r="J31" s="546"/>
    </row>
    <row r="32" spans="1:10" x14ac:dyDescent="0.15">
      <c r="A32" s="544"/>
      <c r="B32" s="545"/>
      <c r="C32" s="545"/>
      <c r="D32" s="545"/>
      <c r="E32" s="545"/>
      <c r="F32" s="545"/>
      <c r="G32" s="545"/>
      <c r="H32" s="545"/>
      <c r="I32" s="545"/>
      <c r="J32" s="546"/>
    </row>
    <row r="33" spans="1:10" x14ac:dyDescent="0.15">
      <c r="A33" s="544"/>
      <c r="B33" s="545"/>
      <c r="C33" s="545"/>
      <c r="D33" s="545"/>
      <c r="E33" s="545"/>
      <c r="F33" s="545"/>
      <c r="G33" s="545"/>
      <c r="H33" s="545"/>
      <c r="I33" s="545"/>
      <c r="J33" s="546"/>
    </row>
    <row r="34" spans="1:10" x14ac:dyDescent="0.15">
      <c r="A34" s="544"/>
      <c r="B34" s="545"/>
      <c r="C34" s="545"/>
      <c r="D34" s="545"/>
      <c r="E34" s="545"/>
      <c r="F34" s="545"/>
      <c r="G34" s="545"/>
      <c r="H34" s="545"/>
      <c r="I34" s="545"/>
      <c r="J34" s="546"/>
    </row>
    <row r="35" spans="1:10" ht="7.5" customHeight="1" thickBot="1" x14ac:dyDescent="0.2">
      <c r="A35" s="547"/>
      <c r="B35" s="548"/>
      <c r="C35" s="548"/>
      <c r="D35" s="548"/>
      <c r="E35" s="548"/>
      <c r="F35" s="548"/>
      <c r="G35" s="548"/>
      <c r="H35" s="548"/>
      <c r="I35" s="548"/>
      <c r="J35" s="549"/>
    </row>
    <row r="36" spans="1:10" x14ac:dyDescent="0.15">
      <c r="A36" s="545"/>
      <c r="B36" s="545"/>
      <c r="C36" s="545"/>
      <c r="D36" s="545"/>
      <c r="E36" s="545"/>
      <c r="F36" s="545"/>
      <c r="G36" s="545"/>
      <c r="H36" s="545"/>
      <c r="I36" s="545"/>
      <c r="J36" s="545"/>
    </row>
  </sheetData>
  <mergeCells count="8">
    <mergeCell ref="J3:J5"/>
    <mergeCell ref="H4:H5"/>
    <mergeCell ref="I4:I5"/>
    <mergeCell ref="B7:D7"/>
    <mergeCell ref="A3:D5"/>
    <mergeCell ref="F3:F5"/>
    <mergeCell ref="G3:G5"/>
    <mergeCell ref="H3:I3"/>
  </mergeCells>
  <phoneticPr fontId="11"/>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37"/>
  <sheetViews>
    <sheetView view="pageBreakPreview" zoomScaleNormal="100" zoomScaleSheetLayoutView="100" workbookViewId="0">
      <selection activeCell="P20" sqref="P20"/>
    </sheetView>
  </sheetViews>
  <sheetFormatPr defaultColWidth="8.875" defaultRowHeight="13.5" x14ac:dyDescent="0.15"/>
  <cols>
    <col min="1" max="1" width="3.25" style="277" customWidth="1"/>
    <col min="2" max="2" width="1.375" style="277" customWidth="1"/>
    <col min="3" max="3" width="14.75" style="277" customWidth="1"/>
    <col min="4" max="4" width="1.375" style="277" customWidth="1"/>
    <col min="5" max="5" width="5" style="277" customWidth="1"/>
    <col min="6" max="6" width="11.75" style="277" customWidth="1"/>
    <col min="7" max="7" width="5" style="277" customWidth="1"/>
    <col min="8" max="8" width="11.75" style="277" customWidth="1"/>
    <col min="9" max="9" width="5" style="277" customWidth="1"/>
    <col min="10" max="10" width="11.75" style="277" customWidth="1"/>
    <col min="11" max="11" width="4" style="277" customWidth="1"/>
    <col min="12" max="12" width="11.5" style="277" customWidth="1"/>
    <col min="13" max="13" width="4" style="277" customWidth="1"/>
    <col min="14" max="14" width="11.5" style="277" customWidth="1"/>
    <col min="15" max="15" width="4" style="277" customWidth="1"/>
    <col min="16" max="16" width="11.5" style="277" customWidth="1"/>
    <col min="17" max="17" width="4" style="277" customWidth="1"/>
    <col min="18" max="18" width="11.5" style="277" customWidth="1"/>
    <col min="19" max="16384" width="8.875" style="277"/>
  </cols>
  <sheetData>
    <row r="1" spans="1:19" ht="17.25" x14ac:dyDescent="0.15">
      <c r="A1" s="7"/>
      <c r="B1" s="7"/>
      <c r="C1" s="8" t="s">
        <v>16</v>
      </c>
      <c r="D1" s="7"/>
      <c r="E1" s="7"/>
      <c r="F1" s="7"/>
      <c r="G1" s="7"/>
      <c r="H1" s="7"/>
      <c r="I1" s="7"/>
      <c r="J1" s="7"/>
      <c r="K1" s="7"/>
      <c r="L1" s="7"/>
      <c r="M1" s="7"/>
      <c r="N1" s="7"/>
      <c r="O1" s="7"/>
      <c r="P1" s="7"/>
      <c r="Q1" s="7"/>
      <c r="R1" s="7"/>
      <c r="S1" s="9"/>
    </row>
    <row r="2" spans="1:19" ht="12" customHeight="1" thickBot="1" x14ac:dyDescent="0.2">
      <c r="A2" s="7"/>
      <c r="B2" s="7"/>
      <c r="C2" s="10"/>
      <c r="D2" s="7"/>
      <c r="E2" s="7"/>
      <c r="F2" s="7"/>
      <c r="G2" s="7"/>
      <c r="H2" s="7"/>
      <c r="I2" s="7"/>
      <c r="J2" s="7"/>
      <c r="K2" s="7"/>
      <c r="L2" s="7"/>
      <c r="M2" s="7"/>
      <c r="N2" s="7"/>
      <c r="O2" s="7"/>
      <c r="P2" s="7"/>
      <c r="Q2" s="7"/>
      <c r="R2" s="7"/>
      <c r="S2" s="9"/>
    </row>
    <row r="3" spans="1:19" ht="14.1" customHeight="1" x14ac:dyDescent="0.15">
      <c r="A3" s="603" t="s">
        <v>1</v>
      </c>
      <c r="B3" s="604"/>
      <c r="C3" s="604"/>
      <c r="D3" s="605"/>
      <c r="E3" s="612" t="s">
        <v>17</v>
      </c>
      <c r="F3" s="604"/>
      <c r="G3" s="612" t="s">
        <v>18</v>
      </c>
      <c r="H3" s="615"/>
      <c r="I3" s="612" t="s">
        <v>19</v>
      </c>
      <c r="J3" s="615"/>
      <c r="K3" s="618" t="s">
        <v>20</v>
      </c>
      <c r="L3" s="619"/>
      <c r="M3" s="619"/>
      <c r="N3" s="619"/>
      <c r="O3" s="619"/>
      <c r="P3" s="619"/>
      <c r="Q3" s="619"/>
      <c r="R3" s="620"/>
      <c r="S3" s="9"/>
    </row>
    <row r="4" spans="1:19" ht="14.1" customHeight="1" x14ac:dyDescent="0.15">
      <c r="A4" s="606"/>
      <c r="B4" s="607"/>
      <c r="C4" s="607"/>
      <c r="D4" s="608"/>
      <c r="E4" s="613"/>
      <c r="F4" s="607"/>
      <c r="G4" s="613"/>
      <c r="H4" s="616"/>
      <c r="I4" s="613"/>
      <c r="J4" s="616"/>
      <c r="K4" s="621" t="s">
        <v>21</v>
      </c>
      <c r="L4" s="622"/>
      <c r="M4" s="622"/>
      <c r="N4" s="622"/>
      <c r="O4" s="622"/>
      <c r="P4" s="623"/>
      <c r="Q4" s="624" t="s">
        <v>22</v>
      </c>
      <c r="R4" s="625"/>
      <c r="S4" s="9"/>
    </row>
    <row r="5" spans="1:19" ht="14.1" customHeight="1" x14ac:dyDescent="0.15">
      <c r="A5" s="609"/>
      <c r="B5" s="610"/>
      <c r="C5" s="610"/>
      <c r="D5" s="611"/>
      <c r="E5" s="614"/>
      <c r="F5" s="610"/>
      <c r="G5" s="614"/>
      <c r="H5" s="617"/>
      <c r="I5" s="614"/>
      <c r="J5" s="617"/>
      <c r="K5" s="614" t="s">
        <v>23</v>
      </c>
      <c r="L5" s="617"/>
      <c r="M5" s="621" t="s">
        <v>24</v>
      </c>
      <c r="N5" s="622"/>
      <c r="O5" s="621" t="s">
        <v>25</v>
      </c>
      <c r="P5" s="623"/>
      <c r="Q5" s="626"/>
      <c r="R5" s="627"/>
      <c r="S5" s="9"/>
    </row>
    <row r="6" spans="1:19" s="278" customFormat="1" ht="7.15" customHeight="1" x14ac:dyDescent="0.15">
      <c r="A6" s="11"/>
      <c r="B6" s="12"/>
      <c r="C6" s="13"/>
      <c r="D6" s="14"/>
      <c r="E6" s="13"/>
      <c r="F6" s="15" t="s">
        <v>0</v>
      </c>
      <c r="G6" s="16"/>
      <c r="H6" s="17" t="s">
        <v>0</v>
      </c>
      <c r="I6" s="16"/>
      <c r="J6" s="15" t="s">
        <v>0</v>
      </c>
      <c r="K6" s="16"/>
      <c r="L6" s="17" t="s">
        <v>0</v>
      </c>
      <c r="M6" s="18"/>
      <c r="N6" s="19" t="s">
        <v>0</v>
      </c>
      <c r="O6" s="18"/>
      <c r="P6" s="20" t="s">
        <v>0</v>
      </c>
      <c r="Q6" s="16"/>
      <c r="R6" s="21" t="s">
        <v>0</v>
      </c>
      <c r="S6" s="22"/>
    </row>
    <row r="7" spans="1:19" s="279" customFormat="1" ht="23.45" customHeight="1" x14ac:dyDescent="0.15">
      <c r="A7" s="23" t="s">
        <v>5</v>
      </c>
      <c r="B7" s="24"/>
      <c r="C7" s="25" t="s">
        <v>26</v>
      </c>
      <c r="D7" s="26"/>
      <c r="E7" s="27"/>
      <c r="F7" s="29">
        <v>37459503</v>
      </c>
      <c r="G7" s="28"/>
      <c r="H7" s="29">
        <v>25522318</v>
      </c>
      <c r="I7" s="30" t="str">
        <f>IF(J7&lt;0,"△","")</f>
        <v/>
      </c>
      <c r="J7" s="29">
        <f>F7-H7</f>
        <v>11937185</v>
      </c>
      <c r="K7" s="28"/>
      <c r="L7" s="29">
        <v>0</v>
      </c>
      <c r="M7" s="28"/>
      <c r="N7" s="29">
        <v>14024400</v>
      </c>
      <c r="O7" s="28"/>
      <c r="P7" s="276">
        <v>23334848</v>
      </c>
      <c r="Q7" s="28"/>
      <c r="R7" s="320">
        <v>100255</v>
      </c>
      <c r="S7" s="31"/>
    </row>
    <row r="8" spans="1:19" s="278" customFormat="1" ht="7.15" customHeight="1" x14ac:dyDescent="0.15">
      <c r="A8" s="32"/>
      <c r="B8" s="33"/>
      <c r="C8" s="34"/>
      <c r="D8" s="35"/>
      <c r="E8" s="34"/>
      <c r="F8" s="36"/>
      <c r="G8" s="37"/>
      <c r="H8" s="38"/>
      <c r="I8" s="37"/>
      <c r="J8" s="36"/>
      <c r="K8" s="37"/>
      <c r="L8" s="38"/>
      <c r="M8" s="37"/>
      <c r="N8" s="36"/>
      <c r="O8" s="37"/>
      <c r="P8" s="38"/>
      <c r="Q8" s="37"/>
      <c r="R8" s="39"/>
      <c r="S8" s="22"/>
    </row>
    <row r="9" spans="1:19" ht="39.6" customHeight="1" x14ac:dyDescent="0.15">
      <c r="A9" s="598" t="s">
        <v>27</v>
      </c>
      <c r="B9" s="599"/>
      <c r="C9" s="599"/>
      <c r="D9" s="600"/>
      <c r="E9" s="601">
        <f t="shared" ref="E9:Q9" si="0">F7</f>
        <v>37459503</v>
      </c>
      <c r="F9" s="602"/>
      <c r="G9" s="601">
        <f>H7</f>
        <v>25522318</v>
      </c>
      <c r="H9" s="602"/>
      <c r="I9" s="40" t="str">
        <f>IF(J9&lt;0,"△","")</f>
        <v/>
      </c>
      <c r="J9" s="41">
        <f>J7</f>
        <v>11937185</v>
      </c>
      <c r="K9" s="601">
        <f t="shared" si="0"/>
        <v>0</v>
      </c>
      <c r="L9" s="602"/>
      <c r="M9" s="601">
        <f t="shared" si="0"/>
        <v>14024400</v>
      </c>
      <c r="N9" s="602"/>
      <c r="O9" s="601">
        <f t="shared" si="0"/>
        <v>23334848</v>
      </c>
      <c r="P9" s="602"/>
      <c r="Q9" s="596">
        <f t="shared" si="0"/>
        <v>100255</v>
      </c>
      <c r="R9" s="597"/>
      <c r="S9" s="9"/>
    </row>
    <row r="10" spans="1:19" x14ac:dyDescent="0.15">
      <c r="A10" s="280"/>
      <c r="B10" s="281"/>
      <c r="C10" s="281"/>
      <c r="D10" s="281"/>
      <c r="E10" s="281"/>
      <c r="F10" s="281"/>
      <c r="G10" s="281"/>
      <c r="H10" s="281"/>
      <c r="I10" s="281"/>
      <c r="J10" s="281"/>
      <c r="K10" s="281"/>
      <c r="L10" s="281"/>
      <c r="M10" s="281"/>
      <c r="N10" s="281"/>
      <c r="O10" s="281"/>
      <c r="P10" s="281"/>
      <c r="Q10" s="281"/>
      <c r="R10" s="282"/>
    </row>
    <row r="11" spans="1:19" x14ac:dyDescent="0.15">
      <c r="A11" s="280"/>
      <c r="B11" s="281"/>
      <c r="C11" s="281"/>
      <c r="D11" s="281"/>
      <c r="E11" s="281"/>
      <c r="F11" s="281"/>
      <c r="G11" s="281"/>
      <c r="H11" s="281"/>
      <c r="I11" s="281"/>
      <c r="J11" s="281"/>
      <c r="K11" s="281"/>
      <c r="L11" s="281"/>
      <c r="M11" s="281"/>
      <c r="N11" s="281"/>
      <c r="O11" s="281"/>
      <c r="P11" s="281"/>
      <c r="Q11" s="281"/>
      <c r="R11" s="282"/>
    </row>
    <row r="12" spans="1:19" x14ac:dyDescent="0.15">
      <c r="A12" s="280"/>
      <c r="B12" s="281"/>
      <c r="C12" s="281"/>
      <c r="D12" s="281"/>
      <c r="E12" s="281"/>
      <c r="F12" s="281"/>
      <c r="G12" s="281"/>
      <c r="H12" s="281"/>
      <c r="I12" s="281"/>
      <c r="J12" s="281"/>
      <c r="K12" s="281"/>
      <c r="L12" s="281"/>
      <c r="M12" s="281"/>
      <c r="N12" s="281"/>
      <c r="O12" s="281"/>
      <c r="P12" s="281"/>
      <c r="Q12" s="281"/>
      <c r="R12" s="282"/>
    </row>
    <row r="13" spans="1:19" x14ac:dyDescent="0.15">
      <c r="A13" s="42"/>
      <c r="B13" s="43"/>
      <c r="C13" s="43"/>
      <c r="D13" s="43"/>
      <c r="E13" s="22"/>
      <c r="F13" s="22"/>
      <c r="G13" s="22"/>
      <c r="H13" s="22"/>
      <c r="I13" s="22"/>
      <c r="J13" s="22"/>
      <c r="K13" s="22"/>
      <c r="L13" s="22"/>
      <c r="M13" s="22"/>
      <c r="N13" s="22"/>
      <c r="O13" s="22"/>
      <c r="P13" s="22"/>
      <c r="Q13" s="22"/>
      <c r="R13" s="44"/>
      <c r="S13" s="9"/>
    </row>
    <row r="14" spans="1:19" x14ac:dyDescent="0.15">
      <c r="A14" s="280"/>
      <c r="B14" s="281"/>
      <c r="C14" s="281"/>
      <c r="D14" s="281"/>
      <c r="E14" s="281"/>
      <c r="F14" s="281"/>
      <c r="G14" s="281"/>
      <c r="H14" s="281"/>
      <c r="I14" s="281"/>
      <c r="J14" s="281"/>
      <c r="K14" s="281"/>
      <c r="L14" s="281"/>
      <c r="M14" s="281"/>
      <c r="N14" s="281"/>
      <c r="O14" s="281"/>
      <c r="P14" s="281"/>
      <c r="Q14" s="281"/>
      <c r="R14" s="282"/>
    </row>
    <row r="15" spans="1:19" x14ac:dyDescent="0.15">
      <c r="A15" s="280"/>
      <c r="B15" s="281"/>
      <c r="C15" s="281"/>
      <c r="D15" s="281"/>
      <c r="E15" s="281"/>
      <c r="F15" s="281"/>
      <c r="G15" s="281"/>
      <c r="H15" s="281"/>
      <c r="I15" s="281"/>
      <c r="J15" s="281"/>
      <c r="K15" s="281"/>
      <c r="L15" s="281"/>
      <c r="M15" s="281"/>
      <c r="N15" s="281"/>
      <c r="O15" s="281"/>
      <c r="P15" s="281"/>
      <c r="Q15" s="281"/>
      <c r="R15" s="282"/>
    </row>
    <row r="16" spans="1:19" x14ac:dyDescent="0.15">
      <c r="A16" s="280"/>
      <c r="B16" s="281"/>
      <c r="C16" s="281"/>
      <c r="D16" s="281"/>
      <c r="E16" s="281"/>
      <c r="F16" s="281"/>
      <c r="G16" s="281"/>
      <c r="H16" s="281"/>
      <c r="I16" s="281"/>
      <c r="J16" s="281"/>
      <c r="K16" s="281"/>
      <c r="L16" s="281"/>
      <c r="M16" s="281"/>
      <c r="N16" s="281"/>
      <c r="O16" s="281"/>
      <c r="P16" s="281"/>
      <c r="Q16" s="281"/>
      <c r="R16" s="282"/>
    </row>
    <row r="17" spans="1:18" x14ac:dyDescent="0.15">
      <c r="A17" s="280"/>
      <c r="B17" s="281"/>
      <c r="C17" s="281"/>
      <c r="D17" s="281"/>
      <c r="E17" s="281"/>
      <c r="F17" s="281"/>
      <c r="G17" s="281"/>
      <c r="H17" s="281"/>
      <c r="I17" s="281"/>
      <c r="J17" s="281"/>
      <c r="K17" s="281"/>
      <c r="L17" s="281"/>
      <c r="M17" s="281"/>
      <c r="N17" s="281"/>
      <c r="O17" s="281"/>
      <c r="P17" s="281"/>
      <c r="Q17" s="281"/>
      <c r="R17" s="282"/>
    </row>
    <row r="18" spans="1:18" x14ac:dyDescent="0.15">
      <c r="A18" s="280"/>
      <c r="B18" s="281"/>
      <c r="C18" s="281"/>
      <c r="D18" s="281"/>
      <c r="E18" s="281"/>
      <c r="F18" s="281"/>
      <c r="G18" s="281"/>
      <c r="H18" s="281"/>
      <c r="I18" s="281"/>
      <c r="J18" s="281"/>
      <c r="K18" s="281"/>
      <c r="L18" s="281"/>
      <c r="M18" s="281"/>
      <c r="N18" s="281"/>
      <c r="O18" s="281"/>
      <c r="P18" s="281"/>
      <c r="Q18" s="281"/>
      <c r="R18" s="282"/>
    </row>
    <row r="19" spans="1:18" x14ac:dyDescent="0.15">
      <c r="A19" s="280"/>
      <c r="B19" s="281"/>
      <c r="C19" s="281"/>
      <c r="D19" s="281"/>
      <c r="E19" s="281"/>
      <c r="F19" s="281"/>
      <c r="G19" s="281"/>
      <c r="H19" s="281"/>
      <c r="I19" s="281"/>
      <c r="J19" s="281"/>
      <c r="K19" s="281"/>
      <c r="L19" s="281"/>
      <c r="M19" s="281"/>
      <c r="N19" s="281"/>
      <c r="O19" s="281"/>
      <c r="P19" s="281"/>
      <c r="Q19" s="281"/>
      <c r="R19" s="282"/>
    </row>
    <row r="20" spans="1:18" x14ac:dyDescent="0.15">
      <c r="A20" s="280"/>
      <c r="B20" s="281"/>
      <c r="C20" s="281"/>
      <c r="D20" s="281"/>
      <c r="E20" s="281"/>
      <c r="F20" s="281"/>
      <c r="G20" s="281"/>
      <c r="H20" s="281"/>
      <c r="I20" s="281"/>
      <c r="J20" s="281"/>
      <c r="K20" s="281"/>
      <c r="L20" s="281"/>
      <c r="M20" s="281"/>
      <c r="N20" s="281"/>
      <c r="O20" s="281"/>
      <c r="P20" s="281"/>
      <c r="Q20" s="281"/>
      <c r="R20" s="282"/>
    </row>
    <row r="21" spans="1:18" x14ac:dyDescent="0.15">
      <c r="A21" s="280"/>
      <c r="B21" s="281"/>
      <c r="C21" s="281"/>
      <c r="D21" s="281"/>
      <c r="E21" s="281"/>
      <c r="F21" s="281"/>
      <c r="G21" s="281"/>
      <c r="H21" s="281"/>
      <c r="I21" s="281"/>
      <c r="J21" s="281"/>
      <c r="K21" s="281"/>
      <c r="L21" s="281"/>
      <c r="M21" s="281"/>
      <c r="N21" s="281"/>
      <c r="O21" s="281"/>
      <c r="P21" s="281"/>
      <c r="Q21" s="281"/>
      <c r="R21" s="282"/>
    </row>
    <row r="22" spans="1:18" x14ac:dyDescent="0.15">
      <c r="A22" s="280"/>
      <c r="B22" s="281"/>
      <c r="C22" s="281"/>
      <c r="D22" s="281"/>
      <c r="E22" s="281"/>
      <c r="F22" s="281"/>
      <c r="G22" s="281"/>
      <c r="H22" s="281"/>
      <c r="I22" s="281"/>
      <c r="J22" s="281"/>
      <c r="K22" s="281"/>
      <c r="L22" s="281"/>
      <c r="M22" s="281"/>
      <c r="N22" s="281"/>
      <c r="O22" s="281"/>
      <c r="P22" s="281"/>
      <c r="Q22" s="281"/>
      <c r="R22" s="282"/>
    </row>
    <row r="23" spans="1:18" x14ac:dyDescent="0.15">
      <c r="A23" s="280"/>
      <c r="B23" s="281"/>
      <c r="C23" s="281"/>
      <c r="D23" s="281"/>
      <c r="E23" s="281"/>
      <c r="F23" s="281"/>
      <c r="G23" s="281"/>
      <c r="H23" s="281"/>
      <c r="I23" s="281"/>
      <c r="J23" s="281"/>
      <c r="K23" s="281"/>
      <c r="L23" s="281"/>
      <c r="M23" s="281"/>
      <c r="N23" s="281"/>
      <c r="O23" s="281"/>
      <c r="P23" s="281"/>
      <c r="Q23" s="281"/>
      <c r="R23" s="282"/>
    </row>
    <row r="24" spans="1:18" x14ac:dyDescent="0.15">
      <c r="A24" s="280"/>
      <c r="B24" s="281"/>
      <c r="C24" s="281"/>
      <c r="D24" s="281"/>
      <c r="E24" s="281"/>
      <c r="F24" s="281"/>
      <c r="G24" s="281"/>
      <c r="H24" s="281"/>
      <c r="I24" s="281"/>
      <c r="J24" s="281"/>
      <c r="K24" s="281"/>
      <c r="L24" s="281"/>
      <c r="M24" s="281"/>
      <c r="N24" s="281"/>
      <c r="O24" s="281"/>
      <c r="P24" s="281"/>
      <c r="Q24" s="281"/>
      <c r="R24" s="282"/>
    </row>
    <row r="25" spans="1:18" x14ac:dyDescent="0.15">
      <c r="A25" s="280"/>
      <c r="B25" s="281"/>
      <c r="C25" s="281"/>
      <c r="D25" s="281"/>
      <c r="E25" s="281"/>
      <c r="F25" s="281"/>
      <c r="G25" s="281"/>
      <c r="H25" s="281"/>
      <c r="I25" s="281"/>
      <c r="J25" s="281"/>
      <c r="K25" s="281"/>
      <c r="L25" s="281"/>
      <c r="M25" s="281"/>
      <c r="N25" s="281"/>
      <c r="O25" s="281"/>
      <c r="P25" s="281"/>
      <c r="Q25" s="281"/>
      <c r="R25" s="282"/>
    </row>
    <row r="26" spans="1:18" x14ac:dyDescent="0.15">
      <c r="A26" s="280"/>
      <c r="B26" s="281"/>
      <c r="C26" s="281"/>
      <c r="D26" s="281"/>
      <c r="E26" s="281"/>
      <c r="F26" s="281"/>
      <c r="G26" s="281"/>
      <c r="H26" s="281"/>
      <c r="I26" s="281"/>
      <c r="J26" s="281"/>
      <c r="K26" s="281"/>
      <c r="L26" s="281"/>
      <c r="M26" s="281"/>
      <c r="N26" s="281"/>
      <c r="O26" s="281"/>
      <c r="P26" s="281"/>
      <c r="Q26" s="281"/>
      <c r="R26" s="282"/>
    </row>
    <row r="27" spans="1:18" x14ac:dyDescent="0.15">
      <c r="A27" s="280"/>
      <c r="B27" s="281"/>
      <c r="C27" s="281"/>
      <c r="D27" s="281"/>
      <c r="E27" s="281"/>
      <c r="F27" s="281"/>
      <c r="G27" s="281"/>
      <c r="H27" s="281"/>
      <c r="I27" s="281"/>
      <c r="J27" s="281"/>
      <c r="K27" s="281"/>
      <c r="L27" s="281"/>
      <c r="M27" s="281"/>
      <c r="N27" s="281"/>
      <c r="O27" s="281"/>
      <c r="P27" s="281"/>
      <c r="Q27" s="281"/>
      <c r="R27" s="282"/>
    </row>
    <row r="28" spans="1:18" x14ac:dyDescent="0.15">
      <c r="A28" s="280"/>
      <c r="B28" s="281"/>
      <c r="C28" s="281"/>
      <c r="D28" s="281"/>
      <c r="E28" s="281"/>
      <c r="F28" s="281"/>
      <c r="G28" s="281"/>
      <c r="H28" s="281"/>
      <c r="I28" s="281"/>
      <c r="J28" s="281"/>
      <c r="K28" s="281"/>
      <c r="L28" s="281"/>
      <c r="M28" s="281"/>
      <c r="N28" s="281"/>
      <c r="O28" s="281"/>
      <c r="P28" s="281"/>
      <c r="Q28" s="281"/>
      <c r="R28" s="282"/>
    </row>
    <row r="29" spans="1:18" x14ac:dyDescent="0.15">
      <c r="A29" s="280"/>
      <c r="B29" s="281"/>
      <c r="C29" s="281"/>
      <c r="D29" s="281"/>
      <c r="E29" s="281"/>
      <c r="F29" s="281"/>
      <c r="G29" s="281"/>
      <c r="H29" s="281"/>
      <c r="I29" s="281"/>
      <c r="J29" s="281"/>
      <c r="K29" s="281"/>
      <c r="L29" s="281"/>
      <c r="M29" s="281"/>
      <c r="N29" s="281"/>
      <c r="O29" s="281"/>
      <c r="P29" s="281"/>
      <c r="Q29" s="281"/>
      <c r="R29" s="282"/>
    </row>
    <row r="30" spans="1:18" x14ac:dyDescent="0.15">
      <c r="A30" s="280"/>
      <c r="B30" s="281"/>
      <c r="C30" s="281"/>
      <c r="D30" s="281"/>
      <c r="E30" s="281"/>
      <c r="F30" s="281"/>
      <c r="G30" s="281"/>
      <c r="H30" s="281"/>
      <c r="I30" s="281"/>
      <c r="J30" s="281"/>
      <c r="K30" s="281"/>
      <c r="L30" s="281"/>
      <c r="M30" s="281"/>
      <c r="N30" s="281"/>
      <c r="O30" s="281"/>
      <c r="P30" s="281"/>
      <c r="Q30" s="281"/>
      <c r="R30" s="282"/>
    </row>
    <row r="31" spans="1:18" x14ac:dyDescent="0.15">
      <c r="A31" s="280"/>
      <c r="B31" s="281"/>
      <c r="C31" s="281"/>
      <c r="D31" s="281"/>
      <c r="E31" s="281"/>
      <c r="F31" s="281"/>
      <c r="G31" s="281"/>
      <c r="H31" s="281"/>
      <c r="I31" s="281"/>
      <c r="J31" s="281"/>
      <c r="K31" s="281"/>
      <c r="L31" s="281"/>
      <c r="M31" s="281"/>
      <c r="N31" s="281"/>
      <c r="O31" s="281"/>
      <c r="P31" s="281"/>
      <c r="Q31" s="281"/>
      <c r="R31" s="282"/>
    </row>
    <row r="32" spans="1:18" x14ac:dyDescent="0.15">
      <c r="A32" s="280"/>
      <c r="B32" s="281"/>
      <c r="C32" s="281"/>
      <c r="D32" s="281"/>
      <c r="E32" s="281"/>
      <c r="F32" s="281"/>
      <c r="G32" s="281"/>
      <c r="H32" s="281"/>
      <c r="I32" s="281"/>
      <c r="J32" s="281"/>
      <c r="K32" s="281"/>
      <c r="L32" s="281"/>
      <c r="M32" s="281"/>
      <c r="N32" s="281"/>
      <c r="O32" s="281"/>
      <c r="P32" s="281"/>
      <c r="Q32" s="281"/>
      <c r="R32" s="282"/>
    </row>
    <row r="33" spans="1:18" x14ac:dyDescent="0.15">
      <c r="A33" s="280"/>
      <c r="B33" s="281"/>
      <c r="C33" s="281"/>
      <c r="D33" s="281"/>
      <c r="E33" s="281"/>
      <c r="F33" s="281"/>
      <c r="G33" s="281"/>
      <c r="H33" s="281"/>
      <c r="I33" s="281"/>
      <c r="J33" s="281"/>
      <c r="K33" s="281"/>
      <c r="L33" s="281"/>
      <c r="M33" s="281"/>
      <c r="N33" s="281"/>
      <c r="O33" s="281"/>
      <c r="P33" s="281"/>
      <c r="Q33" s="281"/>
      <c r="R33" s="282"/>
    </row>
    <row r="34" spans="1:18" x14ac:dyDescent="0.15">
      <c r="A34" s="280"/>
      <c r="B34" s="281"/>
      <c r="C34" s="281"/>
      <c r="D34" s="281"/>
      <c r="E34" s="281"/>
      <c r="F34" s="281"/>
      <c r="G34" s="281"/>
      <c r="H34" s="281"/>
      <c r="I34" s="281"/>
      <c r="J34" s="281"/>
      <c r="K34" s="281"/>
      <c r="L34" s="281"/>
      <c r="M34" s="281"/>
      <c r="N34" s="281"/>
      <c r="O34" s="281"/>
      <c r="P34" s="281"/>
      <c r="Q34" s="281"/>
      <c r="R34" s="282"/>
    </row>
    <row r="35" spans="1:18" x14ac:dyDescent="0.15">
      <c r="A35" s="280"/>
      <c r="B35" s="281"/>
      <c r="C35" s="281"/>
      <c r="D35" s="281"/>
      <c r="E35" s="281"/>
      <c r="F35" s="281"/>
      <c r="G35" s="281"/>
      <c r="H35" s="281"/>
      <c r="I35" s="281"/>
      <c r="J35" s="281"/>
      <c r="K35" s="281"/>
      <c r="L35" s="281"/>
      <c r="M35" s="281"/>
      <c r="N35" s="281"/>
      <c r="O35" s="281"/>
      <c r="P35" s="281"/>
      <c r="Q35" s="281"/>
      <c r="R35" s="282"/>
    </row>
    <row r="36" spans="1:18" x14ac:dyDescent="0.15">
      <c r="A36" s="280"/>
      <c r="B36" s="281"/>
      <c r="C36" s="281"/>
      <c r="D36" s="281"/>
      <c r="E36" s="281"/>
      <c r="F36" s="281"/>
      <c r="G36" s="281"/>
      <c r="H36" s="281"/>
      <c r="I36" s="281"/>
      <c r="J36" s="281"/>
      <c r="K36" s="281"/>
      <c r="L36" s="281"/>
      <c r="M36" s="281"/>
      <c r="N36" s="281"/>
      <c r="O36" s="281"/>
      <c r="P36" s="281"/>
      <c r="Q36" s="281"/>
      <c r="R36" s="282"/>
    </row>
    <row r="37" spans="1:18" ht="14.25" thickBot="1" x14ac:dyDescent="0.2">
      <c r="A37" s="283"/>
      <c r="B37" s="284"/>
      <c r="C37" s="284"/>
      <c r="D37" s="284"/>
      <c r="E37" s="284"/>
      <c r="F37" s="284"/>
      <c r="G37" s="284"/>
      <c r="H37" s="284"/>
      <c r="I37" s="284"/>
      <c r="J37" s="284"/>
      <c r="K37" s="284"/>
      <c r="L37" s="284"/>
      <c r="M37" s="284"/>
      <c r="N37" s="284"/>
      <c r="O37" s="284"/>
      <c r="P37" s="284"/>
      <c r="Q37" s="284"/>
      <c r="R37" s="285"/>
    </row>
  </sheetData>
  <mergeCells count="17">
    <mergeCell ref="A3:D5"/>
    <mergeCell ref="E3:F5"/>
    <mergeCell ref="G3:H5"/>
    <mergeCell ref="I3:J5"/>
    <mergeCell ref="K3:R3"/>
    <mergeCell ref="K4:P4"/>
    <mergeCell ref="Q4:R5"/>
    <mergeCell ref="K5:L5"/>
    <mergeCell ref="M5:N5"/>
    <mergeCell ref="O5:P5"/>
    <mergeCell ref="Q9:R9"/>
    <mergeCell ref="A9:D9"/>
    <mergeCell ref="E9:F9"/>
    <mergeCell ref="G9:H9"/>
    <mergeCell ref="K9:L9"/>
    <mergeCell ref="M9:N9"/>
    <mergeCell ref="O9:P9"/>
  </mergeCells>
  <phoneticPr fontId="11"/>
  <pageMargins left="0.70866141732283472" right="0.70866141732283472" top="0.74803149606299213" bottom="0.78740157480314965" header="0.31496062992125984" footer="0.31496062992125984"/>
  <pageSetup paperSize="9"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Z44"/>
  <sheetViews>
    <sheetView showWhiteSpace="0" view="pageBreakPreview" zoomScaleNormal="100" zoomScaleSheetLayoutView="100" workbookViewId="0">
      <selection activeCell="M3" sqref="M3:O4"/>
    </sheetView>
  </sheetViews>
  <sheetFormatPr defaultRowHeight="21.75" customHeight="1" x14ac:dyDescent="0.15"/>
  <cols>
    <col min="1" max="3" width="2.625" style="45" customWidth="1"/>
    <col min="4" max="4" width="0.25" style="60" customWidth="1"/>
    <col min="5" max="5" width="12" style="47" customWidth="1"/>
    <col min="6" max="6" width="0.25" style="60" customWidth="1"/>
    <col min="7" max="7" width="0.125" style="48" customWidth="1"/>
    <col min="8" max="8" width="13" style="49" customWidth="1"/>
    <col min="9" max="9" width="0.75" style="60" customWidth="1"/>
    <col min="10" max="10" width="0.125" style="48" customWidth="1"/>
    <col min="11" max="11" width="13.625" style="49" customWidth="1"/>
    <col min="12" max="12" width="0.75" style="60" customWidth="1"/>
    <col min="13" max="13" width="3.5" style="48" customWidth="1"/>
    <col min="14" max="14" width="9.625" style="49" customWidth="1"/>
    <col min="15" max="15" width="0.75" style="60" customWidth="1"/>
    <col min="16" max="16" width="3.625" style="50" customWidth="1"/>
    <col min="17" max="17" width="16.625" style="51" customWidth="1"/>
    <col min="18" max="18" width="0.75" style="51" customWidth="1"/>
    <col min="19" max="19" width="2.375" style="48" customWidth="1"/>
    <col min="20" max="20" width="10.75" style="52" customWidth="1"/>
    <col min="21" max="21" width="0.75" style="60" customWidth="1"/>
    <col min="22" max="22" width="0" style="60" hidden="1" customWidth="1"/>
    <col min="23" max="23" width="18.125" style="181" customWidth="1"/>
    <col min="24" max="24" width="15.75" style="49" customWidth="1"/>
    <col min="25" max="25" width="0.375" style="51" customWidth="1"/>
    <col min="26" max="26" width="0.25" style="60" customWidth="1"/>
    <col min="27" max="16384" width="9" style="60"/>
  </cols>
  <sheetData>
    <row r="1" spans="1:26" s="46" customFormat="1" ht="18" customHeight="1" x14ac:dyDescent="0.15">
      <c r="A1" s="45"/>
      <c r="B1" s="45"/>
      <c r="C1" s="45"/>
      <c r="E1" s="47"/>
      <c r="G1" s="48"/>
      <c r="H1" s="49"/>
      <c r="J1" s="48"/>
      <c r="K1" s="49"/>
      <c r="M1" s="48"/>
      <c r="N1" s="49"/>
      <c r="P1" s="50"/>
      <c r="Q1" s="51"/>
      <c r="R1" s="51"/>
      <c r="S1" s="48"/>
      <c r="T1" s="52"/>
      <c r="W1" s="53"/>
      <c r="X1" s="49"/>
      <c r="Y1" s="51"/>
    </row>
    <row r="2" spans="1:26" s="54" customFormat="1" ht="26.25" customHeight="1" thickBot="1" x14ac:dyDescent="0.2">
      <c r="A2" s="54" t="s">
        <v>28</v>
      </c>
      <c r="E2" s="55"/>
      <c r="G2" s="56"/>
      <c r="H2" s="57"/>
      <c r="J2" s="56"/>
      <c r="K2" s="57"/>
      <c r="M2" s="56"/>
      <c r="N2" s="57"/>
      <c r="P2" s="55"/>
      <c r="S2" s="56"/>
      <c r="T2" s="58"/>
      <c r="W2" s="59"/>
      <c r="X2" s="57"/>
    </row>
    <row r="3" spans="1:26" ht="19.5" customHeight="1" x14ac:dyDescent="0.15">
      <c r="A3" s="669" t="s">
        <v>29</v>
      </c>
      <c r="B3" s="670"/>
      <c r="C3" s="670"/>
      <c r="D3" s="670"/>
      <c r="E3" s="670"/>
      <c r="F3" s="671"/>
      <c r="G3" s="645" t="s">
        <v>30</v>
      </c>
      <c r="H3" s="646"/>
      <c r="I3" s="647"/>
      <c r="J3" s="675" t="s">
        <v>31</v>
      </c>
      <c r="K3" s="676"/>
      <c r="L3" s="677"/>
      <c r="M3" s="676" t="s">
        <v>32</v>
      </c>
      <c r="N3" s="676"/>
      <c r="O3" s="676"/>
      <c r="P3" s="653" t="s">
        <v>33</v>
      </c>
      <c r="Q3" s="681"/>
      <c r="R3" s="681"/>
      <c r="S3" s="681"/>
      <c r="T3" s="681"/>
      <c r="U3" s="681"/>
      <c r="V3" s="681"/>
      <c r="W3" s="682" t="s">
        <v>34</v>
      </c>
      <c r="X3" s="682"/>
      <c r="Y3" s="682"/>
      <c r="Z3" s="683"/>
    </row>
    <row r="4" spans="1:26" ht="19.5" customHeight="1" x14ac:dyDescent="0.15">
      <c r="A4" s="672"/>
      <c r="B4" s="673"/>
      <c r="C4" s="673"/>
      <c r="D4" s="673"/>
      <c r="E4" s="673"/>
      <c r="F4" s="674"/>
      <c r="G4" s="648"/>
      <c r="H4" s="649"/>
      <c r="I4" s="650"/>
      <c r="J4" s="678"/>
      <c r="K4" s="679"/>
      <c r="L4" s="680"/>
      <c r="M4" s="679"/>
      <c r="N4" s="679"/>
      <c r="O4" s="679"/>
      <c r="P4" s="662" t="s">
        <v>35</v>
      </c>
      <c r="Q4" s="686"/>
      <c r="R4" s="660"/>
      <c r="S4" s="686" t="s">
        <v>36</v>
      </c>
      <c r="T4" s="686"/>
      <c r="U4" s="686"/>
      <c r="V4" s="686"/>
      <c r="W4" s="684"/>
      <c r="X4" s="684"/>
      <c r="Y4" s="684"/>
      <c r="Z4" s="685"/>
    </row>
    <row r="5" spans="1:26" s="69" customFormat="1" ht="7.5" customHeight="1" x14ac:dyDescent="0.15">
      <c r="A5" s="61"/>
      <c r="B5" s="62"/>
      <c r="C5" s="62"/>
      <c r="D5" s="63"/>
      <c r="E5" s="64"/>
      <c r="F5" s="63"/>
      <c r="G5" s="65"/>
      <c r="H5" s="664" t="s">
        <v>0</v>
      </c>
      <c r="I5" s="665"/>
      <c r="J5" s="66"/>
      <c r="K5" s="664" t="s">
        <v>0</v>
      </c>
      <c r="L5" s="664"/>
      <c r="M5" s="65"/>
      <c r="N5" s="664" t="s">
        <v>0</v>
      </c>
      <c r="O5" s="665"/>
      <c r="P5" s="67"/>
      <c r="Q5" s="66"/>
      <c r="R5" s="66"/>
      <c r="S5" s="65"/>
      <c r="T5" s="666" t="s">
        <v>0</v>
      </c>
      <c r="U5" s="666"/>
      <c r="V5" s="667"/>
      <c r="W5" s="68"/>
      <c r="X5" s="664" t="s">
        <v>0</v>
      </c>
      <c r="Y5" s="664"/>
      <c r="Z5" s="668"/>
    </row>
    <row r="6" spans="1:26" ht="31.5" customHeight="1" x14ac:dyDescent="0.15">
      <c r="A6" s="70" t="s">
        <v>5</v>
      </c>
      <c r="B6" s="638" t="s">
        <v>37</v>
      </c>
      <c r="C6" s="638"/>
      <c r="D6" s="638"/>
      <c r="E6" s="638"/>
      <c r="F6" s="71"/>
      <c r="G6" s="72"/>
      <c r="H6" s="73" t="s">
        <v>38</v>
      </c>
      <c r="I6" s="74"/>
      <c r="J6" s="75"/>
      <c r="K6" s="73" t="s">
        <v>39</v>
      </c>
      <c r="L6" s="71"/>
      <c r="M6" s="72"/>
      <c r="N6" s="73" t="s">
        <v>40</v>
      </c>
      <c r="O6" s="74"/>
      <c r="P6" s="76"/>
      <c r="Q6" s="77"/>
      <c r="R6" s="77"/>
      <c r="S6" s="78"/>
      <c r="T6" s="79"/>
      <c r="U6" s="80"/>
      <c r="V6" s="81"/>
      <c r="W6" s="82"/>
      <c r="X6" s="83"/>
      <c r="Y6" s="77"/>
      <c r="Z6" s="84"/>
    </row>
    <row r="7" spans="1:26" ht="39.75" customHeight="1" x14ac:dyDescent="0.15">
      <c r="A7" s="85"/>
      <c r="B7" s="86" t="s">
        <v>5</v>
      </c>
      <c r="C7" s="636" t="s">
        <v>41</v>
      </c>
      <c r="D7" s="636"/>
      <c r="E7" s="636"/>
      <c r="F7" s="87"/>
      <c r="G7" s="88"/>
      <c r="H7" s="89" t="s">
        <v>38</v>
      </c>
      <c r="I7" s="90"/>
      <c r="J7" s="91"/>
      <c r="K7" s="89" t="s">
        <v>39</v>
      </c>
      <c r="L7" s="87"/>
      <c r="M7" s="88"/>
      <c r="N7" s="89" t="s">
        <v>40</v>
      </c>
      <c r="O7" s="90"/>
      <c r="P7" s="92"/>
      <c r="Q7" s="93"/>
      <c r="R7" s="93"/>
      <c r="S7" s="94"/>
      <c r="T7" s="95"/>
      <c r="U7" s="96"/>
      <c r="V7" s="97"/>
      <c r="W7" s="98"/>
      <c r="X7" s="99"/>
      <c r="Y7" s="93"/>
      <c r="Z7" s="100"/>
    </row>
    <row r="8" spans="1:26" ht="39.75" customHeight="1" x14ac:dyDescent="0.15">
      <c r="A8" s="101"/>
      <c r="B8" s="102"/>
      <c r="C8" s="102" t="s">
        <v>5</v>
      </c>
      <c r="D8" s="103"/>
      <c r="E8" s="104" t="s">
        <v>42</v>
      </c>
      <c r="F8" s="103"/>
      <c r="G8" s="94"/>
      <c r="H8" s="99" t="s">
        <v>38</v>
      </c>
      <c r="I8" s="97"/>
      <c r="J8" s="105"/>
      <c r="K8" s="99" t="s">
        <v>39</v>
      </c>
      <c r="L8" s="96"/>
      <c r="M8" s="94"/>
      <c r="N8" s="99" t="s">
        <v>40</v>
      </c>
      <c r="O8" s="97"/>
      <c r="P8" s="92" t="s">
        <v>43</v>
      </c>
      <c r="Q8" s="93" t="s">
        <v>44</v>
      </c>
      <c r="R8" s="93"/>
      <c r="S8" s="94"/>
      <c r="T8" s="95" t="s">
        <v>38</v>
      </c>
      <c r="U8" s="96"/>
      <c r="V8" s="97"/>
      <c r="W8" s="98"/>
      <c r="X8" s="99"/>
      <c r="Y8" s="93"/>
      <c r="Z8" s="100"/>
    </row>
    <row r="9" spans="1:26" ht="39.75" customHeight="1" x14ac:dyDescent="0.15">
      <c r="A9" s="106" t="s">
        <v>45</v>
      </c>
      <c r="B9" s="635" t="s">
        <v>46</v>
      </c>
      <c r="C9" s="635"/>
      <c r="D9" s="635"/>
      <c r="E9" s="635"/>
      <c r="F9" s="107"/>
      <c r="G9" s="72"/>
      <c r="H9" s="73" t="s">
        <v>47</v>
      </c>
      <c r="I9" s="74"/>
      <c r="J9" s="75"/>
      <c r="K9" s="73" t="s">
        <v>48</v>
      </c>
      <c r="L9" s="71"/>
      <c r="M9" s="72" t="s">
        <v>49</v>
      </c>
      <c r="N9" s="73" t="s">
        <v>50</v>
      </c>
      <c r="O9" s="74"/>
      <c r="P9" s="76"/>
      <c r="Q9" s="77"/>
      <c r="R9" s="77"/>
      <c r="S9" s="78"/>
      <c r="T9" s="79"/>
      <c r="U9" s="80"/>
      <c r="V9" s="81"/>
      <c r="W9" s="82"/>
      <c r="X9" s="83"/>
      <c r="Y9" s="77"/>
      <c r="Z9" s="84"/>
    </row>
    <row r="10" spans="1:26" ht="39.75" customHeight="1" x14ac:dyDescent="0.15">
      <c r="A10" s="85"/>
      <c r="B10" s="86" t="s">
        <v>5</v>
      </c>
      <c r="C10" s="636" t="s">
        <v>51</v>
      </c>
      <c r="D10" s="636"/>
      <c r="E10" s="636"/>
      <c r="F10" s="87"/>
      <c r="G10" s="88"/>
      <c r="H10" s="89" t="s">
        <v>47</v>
      </c>
      <c r="I10" s="90"/>
      <c r="J10" s="91"/>
      <c r="K10" s="89" t="s">
        <v>48</v>
      </c>
      <c r="L10" s="87"/>
      <c r="M10" s="88" t="s">
        <v>49</v>
      </c>
      <c r="N10" s="89" t="s">
        <v>50</v>
      </c>
      <c r="O10" s="90"/>
      <c r="P10" s="92"/>
      <c r="Q10" s="93"/>
      <c r="R10" s="93"/>
      <c r="S10" s="94"/>
      <c r="T10" s="95"/>
      <c r="U10" s="96"/>
      <c r="V10" s="97"/>
      <c r="W10" s="98"/>
      <c r="X10" s="99"/>
      <c r="Y10" s="93"/>
      <c r="Z10" s="100"/>
    </row>
    <row r="11" spans="1:26" ht="39.75" customHeight="1" x14ac:dyDescent="0.15">
      <c r="A11" s="101"/>
      <c r="B11" s="102"/>
      <c r="C11" s="102" t="s">
        <v>5</v>
      </c>
      <c r="D11" s="103"/>
      <c r="E11" s="104" t="s">
        <v>52</v>
      </c>
      <c r="F11" s="103"/>
      <c r="G11" s="94"/>
      <c r="H11" s="99" t="s">
        <v>47</v>
      </c>
      <c r="I11" s="97"/>
      <c r="J11" s="105"/>
      <c r="K11" s="99" t="s">
        <v>48</v>
      </c>
      <c r="L11" s="96"/>
      <c r="M11" s="94" t="s">
        <v>49</v>
      </c>
      <c r="N11" s="99" t="s">
        <v>50</v>
      </c>
      <c r="O11" s="97"/>
      <c r="P11" s="92" t="s">
        <v>43</v>
      </c>
      <c r="Q11" s="93" t="s">
        <v>53</v>
      </c>
      <c r="R11" s="93"/>
      <c r="S11" s="94"/>
      <c r="T11" s="95" t="s">
        <v>47</v>
      </c>
      <c r="U11" s="96"/>
      <c r="V11" s="97"/>
      <c r="W11" s="98"/>
      <c r="X11" s="99"/>
      <c r="Y11" s="93"/>
      <c r="Z11" s="100"/>
    </row>
    <row r="12" spans="1:26" ht="39.75" customHeight="1" x14ac:dyDescent="0.15">
      <c r="A12" s="106" t="s">
        <v>54</v>
      </c>
      <c r="B12" s="635" t="s">
        <v>55</v>
      </c>
      <c r="C12" s="635"/>
      <c r="D12" s="635"/>
      <c r="E12" s="635"/>
      <c r="F12" s="107"/>
      <c r="G12" s="72"/>
      <c r="H12" s="73" t="s">
        <v>56</v>
      </c>
      <c r="I12" s="74"/>
      <c r="J12" s="75"/>
      <c r="K12" s="73" t="s">
        <v>57</v>
      </c>
      <c r="L12" s="71"/>
      <c r="M12" s="72" t="s">
        <v>49</v>
      </c>
      <c r="N12" s="73" t="s">
        <v>58</v>
      </c>
      <c r="O12" s="74"/>
      <c r="P12" s="76"/>
      <c r="Q12" s="77"/>
      <c r="R12" s="77"/>
      <c r="S12" s="78"/>
      <c r="T12" s="79"/>
      <c r="U12" s="80"/>
      <c r="V12" s="81"/>
      <c r="W12" s="82"/>
      <c r="X12" s="83"/>
      <c r="Y12" s="77"/>
      <c r="Z12" s="84"/>
    </row>
    <row r="13" spans="1:26" ht="39.75" customHeight="1" x14ac:dyDescent="0.15">
      <c r="A13" s="85"/>
      <c r="B13" s="86" t="s">
        <v>5</v>
      </c>
      <c r="C13" s="636" t="s">
        <v>59</v>
      </c>
      <c r="D13" s="636"/>
      <c r="E13" s="636"/>
      <c r="F13" s="87"/>
      <c r="G13" s="88"/>
      <c r="H13" s="89" t="s">
        <v>56</v>
      </c>
      <c r="I13" s="90"/>
      <c r="J13" s="91"/>
      <c r="K13" s="89" t="s">
        <v>57</v>
      </c>
      <c r="L13" s="87"/>
      <c r="M13" s="88" t="s">
        <v>49</v>
      </c>
      <c r="N13" s="89" t="s">
        <v>58</v>
      </c>
      <c r="O13" s="90"/>
      <c r="P13" s="92"/>
      <c r="Q13" s="93"/>
      <c r="R13" s="93"/>
      <c r="S13" s="94"/>
      <c r="T13" s="95"/>
      <c r="U13" s="96"/>
      <c r="V13" s="97"/>
      <c r="W13" s="98"/>
      <c r="X13" s="99"/>
      <c r="Y13" s="93"/>
      <c r="Z13" s="100"/>
    </row>
    <row r="14" spans="1:26" ht="39.75" customHeight="1" x14ac:dyDescent="0.15">
      <c r="A14" s="101"/>
      <c r="B14" s="102"/>
      <c r="C14" s="102" t="s">
        <v>5</v>
      </c>
      <c r="D14" s="103"/>
      <c r="E14" s="104" t="s">
        <v>59</v>
      </c>
      <c r="F14" s="103"/>
      <c r="G14" s="108"/>
      <c r="H14" s="109" t="s">
        <v>56</v>
      </c>
      <c r="I14" s="110"/>
      <c r="J14" s="111"/>
      <c r="K14" s="109" t="s">
        <v>57</v>
      </c>
      <c r="L14" s="103"/>
      <c r="M14" s="108" t="s">
        <v>49</v>
      </c>
      <c r="N14" s="109" t="s">
        <v>58</v>
      </c>
      <c r="O14" s="110"/>
      <c r="P14" s="112" t="s">
        <v>43</v>
      </c>
      <c r="Q14" s="270" t="s">
        <v>60</v>
      </c>
      <c r="R14" s="113"/>
      <c r="S14" s="108"/>
      <c r="T14" s="114" t="s">
        <v>61</v>
      </c>
      <c r="U14" s="103"/>
      <c r="V14" s="110"/>
      <c r="W14" s="115"/>
      <c r="X14" s="109"/>
      <c r="Y14" s="113"/>
      <c r="Z14" s="116"/>
    </row>
    <row r="15" spans="1:26" ht="39.75" customHeight="1" x14ac:dyDescent="0.15">
      <c r="A15" s="101"/>
      <c r="B15" s="117"/>
      <c r="C15" s="117"/>
      <c r="G15" s="78"/>
      <c r="H15" s="83"/>
      <c r="I15" s="81"/>
      <c r="J15" s="118"/>
      <c r="K15" s="83"/>
      <c r="L15" s="80"/>
      <c r="M15" s="78"/>
      <c r="N15" s="83"/>
      <c r="O15" s="81"/>
      <c r="P15" s="76" t="s">
        <v>62</v>
      </c>
      <c r="Q15" s="77" t="s">
        <v>63</v>
      </c>
      <c r="R15" s="77"/>
      <c r="S15" s="78"/>
      <c r="T15" s="79" t="s">
        <v>64</v>
      </c>
      <c r="U15" s="80"/>
      <c r="V15" s="81"/>
      <c r="W15" s="82"/>
      <c r="X15" s="83"/>
      <c r="Y15" s="77"/>
      <c r="Z15" s="84"/>
    </row>
    <row r="16" spans="1:26" ht="39.75" customHeight="1" thickBot="1" x14ac:dyDescent="0.2">
      <c r="A16" s="119" t="s">
        <v>65</v>
      </c>
      <c r="B16" s="663" t="s">
        <v>66</v>
      </c>
      <c r="C16" s="663"/>
      <c r="D16" s="663"/>
      <c r="E16" s="663"/>
      <c r="F16" s="120"/>
      <c r="G16" s="121"/>
      <c r="H16" s="122" t="s">
        <v>67</v>
      </c>
      <c r="I16" s="123"/>
      <c r="J16" s="124"/>
      <c r="K16" s="122" t="s">
        <v>68</v>
      </c>
      <c r="L16" s="125"/>
      <c r="M16" s="121"/>
      <c r="N16" s="122" t="s">
        <v>69</v>
      </c>
      <c r="O16" s="123"/>
      <c r="P16" s="126"/>
      <c r="Q16" s="127"/>
      <c r="R16" s="127"/>
      <c r="S16" s="128"/>
      <c r="T16" s="129"/>
      <c r="U16" s="130"/>
      <c r="V16" s="131"/>
      <c r="W16" s="132"/>
      <c r="X16" s="133"/>
      <c r="Y16" s="127"/>
      <c r="Z16" s="134"/>
    </row>
    <row r="17" spans="1:26" ht="19.5" customHeight="1" x14ac:dyDescent="0.15">
      <c r="A17" s="639" t="s">
        <v>29</v>
      </c>
      <c r="B17" s="640"/>
      <c r="C17" s="640"/>
      <c r="D17" s="640"/>
      <c r="E17" s="640"/>
      <c r="F17" s="641"/>
      <c r="G17" s="645" t="s">
        <v>30</v>
      </c>
      <c r="H17" s="646"/>
      <c r="I17" s="647"/>
      <c r="J17" s="645" t="s">
        <v>31</v>
      </c>
      <c r="K17" s="646"/>
      <c r="L17" s="647"/>
      <c r="M17" s="645" t="s">
        <v>32</v>
      </c>
      <c r="N17" s="646"/>
      <c r="O17" s="647"/>
      <c r="P17" s="651" t="s">
        <v>33</v>
      </c>
      <c r="Q17" s="652"/>
      <c r="R17" s="652"/>
      <c r="S17" s="652"/>
      <c r="T17" s="652"/>
      <c r="U17" s="652"/>
      <c r="V17" s="653"/>
      <c r="W17" s="654" t="s">
        <v>34</v>
      </c>
      <c r="X17" s="655"/>
      <c r="Y17" s="655"/>
      <c r="Z17" s="656"/>
    </row>
    <row r="18" spans="1:26" ht="19.5" customHeight="1" x14ac:dyDescent="0.15">
      <c r="A18" s="642"/>
      <c r="B18" s="643"/>
      <c r="C18" s="643"/>
      <c r="D18" s="643"/>
      <c r="E18" s="643"/>
      <c r="F18" s="644"/>
      <c r="G18" s="648"/>
      <c r="H18" s="649"/>
      <c r="I18" s="650"/>
      <c r="J18" s="648"/>
      <c r="K18" s="649"/>
      <c r="L18" s="650"/>
      <c r="M18" s="648"/>
      <c r="N18" s="649"/>
      <c r="O18" s="650"/>
      <c r="P18" s="660" t="s">
        <v>35</v>
      </c>
      <c r="Q18" s="661"/>
      <c r="R18" s="662"/>
      <c r="S18" s="660" t="s">
        <v>36</v>
      </c>
      <c r="T18" s="661"/>
      <c r="U18" s="661"/>
      <c r="V18" s="662"/>
      <c r="W18" s="657"/>
      <c r="X18" s="658"/>
      <c r="Y18" s="658"/>
      <c r="Z18" s="659"/>
    </row>
    <row r="19" spans="1:26" s="69" customFormat="1" ht="7.5" customHeight="1" x14ac:dyDescent="0.15">
      <c r="A19" s="61"/>
      <c r="B19" s="135"/>
      <c r="C19" s="62"/>
      <c r="D19" s="63"/>
      <c r="E19" s="64"/>
      <c r="F19" s="63"/>
      <c r="G19" s="65"/>
      <c r="H19" s="631" t="s">
        <v>0</v>
      </c>
      <c r="I19" s="632"/>
      <c r="J19" s="66"/>
      <c r="K19" s="631" t="s">
        <v>0</v>
      </c>
      <c r="L19" s="632"/>
      <c r="M19" s="65"/>
      <c r="N19" s="631" t="s">
        <v>0</v>
      </c>
      <c r="O19" s="632"/>
      <c r="P19" s="67"/>
      <c r="Q19" s="66"/>
      <c r="R19" s="66"/>
      <c r="S19" s="65"/>
      <c r="T19" s="633" t="s">
        <v>0</v>
      </c>
      <c r="U19" s="633"/>
      <c r="V19" s="634"/>
      <c r="W19" s="68"/>
      <c r="X19" s="631" t="s">
        <v>0</v>
      </c>
      <c r="Y19" s="631"/>
      <c r="Z19" s="637"/>
    </row>
    <row r="20" spans="1:26" ht="31.5" customHeight="1" x14ac:dyDescent="0.15">
      <c r="A20" s="136"/>
      <c r="B20" s="137" t="s">
        <v>5</v>
      </c>
      <c r="C20" s="638" t="s">
        <v>66</v>
      </c>
      <c r="D20" s="638"/>
      <c r="E20" s="638"/>
      <c r="F20" s="71"/>
      <c r="G20" s="72"/>
      <c r="H20" s="73" t="s">
        <v>67</v>
      </c>
      <c r="I20" s="74"/>
      <c r="J20" s="75"/>
      <c r="K20" s="73" t="s">
        <v>68</v>
      </c>
      <c r="L20" s="71"/>
      <c r="M20" s="72"/>
      <c r="N20" s="73" t="s">
        <v>69</v>
      </c>
      <c r="O20" s="74"/>
      <c r="P20" s="76"/>
      <c r="Q20" s="77"/>
      <c r="R20" s="77"/>
      <c r="S20" s="78"/>
      <c r="T20" s="79"/>
      <c r="U20" s="80"/>
      <c r="V20" s="81"/>
      <c r="W20" s="82"/>
      <c r="X20" s="83"/>
      <c r="Y20" s="77"/>
      <c r="Z20" s="84"/>
    </row>
    <row r="21" spans="1:26" ht="39.75" customHeight="1" x14ac:dyDescent="0.15">
      <c r="A21" s="101"/>
      <c r="B21" s="102"/>
      <c r="C21" s="102" t="s">
        <v>5</v>
      </c>
      <c r="D21" s="103"/>
      <c r="E21" s="104" t="s">
        <v>66</v>
      </c>
      <c r="F21" s="103"/>
      <c r="G21" s="94"/>
      <c r="H21" s="99" t="s">
        <v>67</v>
      </c>
      <c r="I21" s="97"/>
      <c r="J21" s="105"/>
      <c r="K21" s="99" t="s">
        <v>68</v>
      </c>
      <c r="L21" s="96"/>
      <c r="M21" s="94"/>
      <c r="N21" s="99" t="s">
        <v>69</v>
      </c>
      <c r="O21" s="97"/>
      <c r="P21" s="92" t="s">
        <v>43</v>
      </c>
      <c r="Q21" s="93" t="s">
        <v>70</v>
      </c>
      <c r="R21" s="93"/>
      <c r="S21" s="94"/>
      <c r="T21" s="95" t="s">
        <v>67</v>
      </c>
      <c r="U21" s="96"/>
      <c r="V21" s="97"/>
      <c r="W21" s="98"/>
      <c r="X21" s="99"/>
      <c r="Y21" s="93"/>
      <c r="Z21" s="100"/>
    </row>
    <row r="22" spans="1:26" ht="39.75" customHeight="1" x14ac:dyDescent="0.15">
      <c r="A22" s="106" t="s">
        <v>71</v>
      </c>
      <c r="B22" s="635" t="s">
        <v>72</v>
      </c>
      <c r="C22" s="635"/>
      <c r="D22" s="635"/>
      <c r="E22" s="635"/>
      <c r="F22" s="107"/>
      <c r="G22" s="72"/>
      <c r="H22" s="73" t="s">
        <v>73</v>
      </c>
      <c r="I22" s="74"/>
      <c r="J22" s="75"/>
      <c r="K22" s="73" t="s">
        <v>74</v>
      </c>
      <c r="L22" s="71"/>
      <c r="M22" s="72"/>
      <c r="N22" s="73" t="s">
        <v>75</v>
      </c>
      <c r="O22" s="74"/>
      <c r="P22" s="76"/>
      <c r="Q22" s="77"/>
      <c r="R22" s="77"/>
      <c r="S22" s="78"/>
      <c r="T22" s="79"/>
      <c r="U22" s="80"/>
      <c r="V22" s="81"/>
      <c r="W22" s="82"/>
      <c r="X22" s="83"/>
      <c r="Y22" s="77"/>
      <c r="Z22" s="84"/>
    </row>
    <row r="23" spans="1:26" ht="39.75" customHeight="1" x14ac:dyDescent="0.15">
      <c r="A23" s="85"/>
      <c r="B23" s="86" t="s">
        <v>5</v>
      </c>
      <c r="C23" s="636" t="s">
        <v>76</v>
      </c>
      <c r="D23" s="636"/>
      <c r="E23" s="636"/>
      <c r="F23" s="87"/>
      <c r="G23" s="88"/>
      <c r="H23" s="89" t="s">
        <v>77</v>
      </c>
      <c r="I23" s="90"/>
      <c r="J23" s="91"/>
      <c r="K23" s="89" t="s">
        <v>78</v>
      </c>
      <c r="L23" s="87"/>
      <c r="M23" s="88"/>
      <c r="N23" s="89" t="s">
        <v>79</v>
      </c>
      <c r="O23" s="90"/>
      <c r="P23" s="92"/>
      <c r="Q23" s="93"/>
      <c r="R23" s="93"/>
      <c r="S23" s="94"/>
      <c r="T23" s="95"/>
      <c r="U23" s="96"/>
      <c r="V23" s="97"/>
      <c r="W23" s="98"/>
      <c r="X23" s="99"/>
      <c r="Y23" s="93"/>
      <c r="Z23" s="100"/>
    </row>
    <row r="24" spans="1:26" ht="39.75" customHeight="1" x14ac:dyDescent="0.15">
      <c r="A24" s="101"/>
      <c r="B24" s="102"/>
      <c r="C24" s="102" t="s">
        <v>5</v>
      </c>
      <c r="D24" s="103"/>
      <c r="E24" s="104" t="s">
        <v>76</v>
      </c>
      <c r="F24" s="103"/>
      <c r="G24" s="108"/>
      <c r="H24" s="109" t="s">
        <v>77</v>
      </c>
      <c r="I24" s="110"/>
      <c r="J24" s="111"/>
      <c r="K24" s="109" t="s">
        <v>78</v>
      </c>
      <c r="L24" s="103"/>
      <c r="M24" s="108"/>
      <c r="N24" s="109" t="s">
        <v>79</v>
      </c>
      <c r="O24" s="110"/>
      <c r="P24" s="112" t="s">
        <v>43</v>
      </c>
      <c r="Q24" s="270" t="s">
        <v>80</v>
      </c>
      <c r="R24" s="113"/>
      <c r="S24" s="108"/>
      <c r="T24" s="114" t="s">
        <v>81</v>
      </c>
      <c r="U24" s="103"/>
      <c r="V24" s="110"/>
      <c r="W24" s="115"/>
      <c r="X24" s="109"/>
      <c r="Y24" s="113"/>
      <c r="Z24" s="116"/>
    </row>
    <row r="25" spans="1:26" ht="39.75" customHeight="1" x14ac:dyDescent="0.15">
      <c r="A25" s="101"/>
      <c r="B25" s="117"/>
      <c r="C25" s="117"/>
      <c r="G25" s="138"/>
      <c r="I25" s="139"/>
      <c r="M25" s="138"/>
      <c r="O25" s="139"/>
      <c r="P25" s="50" t="s">
        <v>62</v>
      </c>
      <c r="Q25" s="271" t="s">
        <v>82</v>
      </c>
      <c r="S25" s="138"/>
      <c r="T25" s="52" t="s">
        <v>83</v>
      </c>
      <c r="V25" s="139"/>
      <c r="W25" s="140"/>
      <c r="Z25" s="141"/>
    </row>
    <row r="26" spans="1:26" ht="39.75" customHeight="1" x14ac:dyDescent="0.15">
      <c r="A26" s="101"/>
      <c r="B26" s="117"/>
      <c r="C26" s="117"/>
      <c r="G26" s="138"/>
      <c r="I26" s="139"/>
      <c r="M26" s="138"/>
      <c r="O26" s="139"/>
      <c r="P26" s="50" t="s">
        <v>84</v>
      </c>
      <c r="Q26" s="271" t="s">
        <v>85</v>
      </c>
      <c r="S26" s="138"/>
      <c r="T26" s="52" t="s">
        <v>86</v>
      </c>
      <c r="V26" s="139"/>
      <c r="W26" s="140"/>
      <c r="Z26" s="141"/>
    </row>
    <row r="27" spans="1:26" ht="39.75" customHeight="1" x14ac:dyDescent="0.15">
      <c r="A27" s="101"/>
      <c r="B27" s="117"/>
      <c r="C27" s="142"/>
      <c r="D27" s="80"/>
      <c r="E27" s="143"/>
      <c r="F27" s="80"/>
      <c r="G27" s="78"/>
      <c r="H27" s="83"/>
      <c r="I27" s="81"/>
      <c r="J27" s="118"/>
      <c r="K27" s="83"/>
      <c r="L27" s="80"/>
      <c r="M27" s="78"/>
      <c r="N27" s="83"/>
      <c r="O27" s="81"/>
      <c r="P27" s="76" t="s">
        <v>87</v>
      </c>
      <c r="Q27" s="272" t="s">
        <v>88</v>
      </c>
      <c r="R27" s="77"/>
      <c r="S27" s="78"/>
      <c r="T27" s="79" t="s">
        <v>89</v>
      </c>
      <c r="U27" s="80"/>
      <c r="V27" s="81"/>
      <c r="W27" s="82"/>
      <c r="X27" s="83"/>
      <c r="Y27" s="77"/>
      <c r="Z27" s="84"/>
    </row>
    <row r="28" spans="1:26" ht="39.75" customHeight="1" x14ac:dyDescent="0.15">
      <c r="A28" s="136"/>
      <c r="B28" s="86" t="s">
        <v>45</v>
      </c>
      <c r="C28" s="636" t="s">
        <v>90</v>
      </c>
      <c r="D28" s="636"/>
      <c r="E28" s="636"/>
      <c r="F28" s="87"/>
      <c r="G28" s="88"/>
      <c r="H28" s="89" t="s">
        <v>91</v>
      </c>
      <c r="I28" s="90"/>
      <c r="J28" s="91"/>
      <c r="K28" s="89" t="s">
        <v>92</v>
      </c>
      <c r="L28" s="87"/>
      <c r="M28" s="88"/>
      <c r="N28" s="89" t="s">
        <v>93</v>
      </c>
      <c r="O28" s="90"/>
      <c r="P28" s="92"/>
      <c r="Q28" s="93"/>
      <c r="R28" s="93"/>
      <c r="S28" s="94"/>
      <c r="T28" s="95"/>
      <c r="U28" s="96"/>
      <c r="V28" s="97"/>
      <c r="W28" s="98"/>
      <c r="X28" s="99"/>
      <c r="Y28" s="93"/>
      <c r="Z28" s="100"/>
    </row>
    <row r="29" spans="1:26" ht="39.75" customHeight="1" x14ac:dyDescent="0.15">
      <c r="A29" s="101"/>
      <c r="B29" s="102"/>
      <c r="C29" s="102" t="s">
        <v>5</v>
      </c>
      <c r="D29" s="103"/>
      <c r="E29" s="104" t="s">
        <v>90</v>
      </c>
      <c r="F29" s="103"/>
      <c r="G29" s="108"/>
      <c r="H29" s="109" t="s">
        <v>91</v>
      </c>
      <c r="I29" s="110"/>
      <c r="J29" s="111"/>
      <c r="K29" s="109" t="s">
        <v>92</v>
      </c>
      <c r="L29" s="103"/>
      <c r="M29" s="108"/>
      <c r="N29" s="109" t="s">
        <v>93</v>
      </c>
      <c r="O29" s="110"/>
      <c r="P29" s="112" t="s">
        <v>43</v>
      </c>
      <c r="Q29" s="113" t="s">
        <v>94</v>
      </c>
      <c r="R29" s="113"/>
      <c r="S29" s="108"/>
      <c r="T29" s="114" t="s">
        <v>95</v>
      </c>
      <c r="U29" s="103"/>
      <c r="V29" s="110"/>
      <c r="W29" s="115"/>
      <c r="X29" s="109"/>
      <c r="Y29" s="113"/>
      <c r="Z29" s="116"/>
    </row>
    <row r="30" spans="1:26" ht="39.75" customHeight="1" x14ac:dyDescent="0.15">
      <c r="A30" s="101"/>
      <c r="B30" s="117"/>
      <c r="C30" s="117"/>
      <c r="G30" s="138"/>
      <c r="I30" s="139"/>
      <c r="M30" s="138"/>
      <c r="O30" s="139"/>
      <c r="P30" s="50" t="s">
        <v>62</v>
      </c>
      <c r="Q30" s="51" t="s">
        <v>96</v>
      </c>
      <c r="S30" s="138"/>
      <c r="T30" s="52" t="s">
        <v>97</v>
      </c>
      <c r="V30" s="139"/>
      <c r="W30" s="140"/>
      <c r="Z30" s="141"/>
    </row>
    <row r="31" spans="1:26" ht="39.75" customHeight="1" thickBot="1" x14ac:dyDescent="0.2">
      <c r="A31" s="144"/>
      <c r="B31" s="145"/>
      <c r="C31" s="145"/>
      <c r="D31" s="130"/>
      <c r="E31" s="146"/>
      <c r="F31" s="130"/>
      <c r="G31" s="128"/>
      <c r="H31" s="133"/>
      <c r="I31" s="131"/>
      <c r="J31" s="147"/>
      <c r="K31" s="133"/>
      <c r="L31" s="130"/>
      <c r="M31" s="128"/>
      <c r="N31" s="133"/>
      <c r="O31" s="131"/>
      <c r="P31" s="126" t="s">
        <v>84</v>
      </c>
      <c r="Q31" s="127" t="s">
        <v>98</v>
      </c>
      <c r="R31" s="127"/>
      <c r="S31" s="128"/>
      <c r="T31" s="129" t="s">
        <v>5</v>
      </c>
      <c r="U31" s="130"/>
      <c r="V31" s="131"/>
      <c r="W31" s="132"/>
      <c r="X31" s="133"/>
      <c r="Y31" s="127"/>
      <c r="Z31" s="134"/>
    </row>
    <row r="32" spans="1:26" ht="39.75" customHeight="1" x14ac:dyDescent="0.15">
      <c r="A32" s="148"/>
      <c r="B32" s="149"/>
      <c r="C32" s="149"/>
      <c r="D32" s="150"/>
      <c r="E32" s="151"/>
      <c r="F32" s="150"/>
      <c r="G32" s="152"/>
      <c r="H32" s="153"/>
      <c r="I32" s="154"/>
      <c r="J32" s="155"/>
      <c r="K32" s="153"/>
      <c r="L32" s="150"/>
      <c r="M32" s="152"/>
      <c r="N32" s="153"/>
      <c r="O32" s="154"/>
      <c r="P32" s="156" t="s">
        <v>87</v>
      </c>
      <c r="Q32" s="157" t="s">
        <v>99</v>
      </c>
      <c r="R32" s="157"/>
      <c r="S32" s="152"/>
      <c r="T32" s="158" t="s">
        <v>5</v>
      </c>
      <c r="U32" s="150"/>
      <c r="V32" s="154"/>
      <c r="W32" s="159"/>
      <c r="X32" s="153"/>
      <c r="Y32" s="157"/>
      <c r="Z32" s="160"/>
    </row>
    <row r="33" spans="1:26" ht="39.75" customHeight="1" x14ac:dyDescent="0.15">
      <c r="A33" s="101"/>
      <c r="B33" s="117"/>
      <c r="C33" s="117"/>
      <c r="G33" s="138"/>
      <c r="I33" s="139"/>
      <c r="M33" s="138"/>
      <c r="O33" s="139"/>
      <c r="P33" s="50" t="s">
        <v>100</v>
      </c>
      <c r="Q33" s="51" t="s">
        <v>101</v>
      </c>
      <c r="S33" s="138"/>
      <c r="T33" s="52" t="s">
        <v>102</v>
      </c>
      <c r="V33" s="139"/>
      <c r="W33" s="140"/>
      <c r="Z33" s="141"/>
    </row>
    <row r="34" spans="1:26" ht="39.75" customHeight="1" x14ac:dyDescent="0.15">
      <c r="A34" s="101"/>
      <c r="B34" s="117"/>
      <c r="C34" s="117"/>
      <c r="G34" s="138"/>
      <c r="I34" s="139"/>
      <c r="M34" s="138"/>
      <c r="O34" s="139"/>
      <c r="P34" s="50" t="s">
        <v>103</v>
      </c>
      <c r="Q34" s="271" t="s">
        <v>104</v>
      </c>
      <c r="S34" s="138"/>
      <c r="T34" s="52" t="s">
        <v>105</v>
      </c>
      <c r="V34" s="139"/>
      <c r="W34" s="140"/>
      <c r="Z34" s="141"/>
    </row>
    <row r="35" spans="1:26" ht="39.75" customHeight="1" x14ac:dyDescent="0.15">
      <c r="A35" s="101"/>
      <c r="B35" s="117"/>
      <c r="C35" s="117"/>
      <c r="G35" s="138"/>
      <c r="I35" s="139"/>
      <c r="M35" s="138"/>
      <c r="O35" s="139"/>
      <c r="P35" s="50" t="s">
        <v>106</v>
      </c>
      <c r="Q35" s="51" t="s">
        <v>107</v>
      </c>
      <c r="S35" s="138"/>
      <c r="T35" s="52" t="s">
        <v>108</v>
      </c>
      <c r="V35" s="139"/>
      <c r="W35" s="140"/>
      <c r="Z35" s="141"/>
    </row>
    <row r="36" spans="1:26" ht="39.75" customHeight="1" x14ac:dyDescent="0.15">
      <c r="A36" s="101"/>
      <c r="B36" s="117"/>
      <c r="C36" s="117"/>
      <c r="G36" s="78"/>
      <c r="H36" s="83"/>
      <c r="I36" s="81"/>
      <c r="J36" s="118"/>
      <c r="K36" s="83"/>
      <c r="L36" s="80"/>
      <c r="M36" s="78"/>
      <c r="N36" s="83"/>
      <c r="O36" s="81"/>
      <c r="P36" s="76" t="s">
        <v>109</v>
      </c>
      <c r="Q36" s="77" t="s">
        <v>110</v>
      </c>
      <c r="R36" s="77"/>
      <c r="S36" s="78"/>
      <c r="T36" s="79" t="s">
        <v>5</v>
      </c>
      <c r="U36" s="80"/>
      <c r="V36" s="81"/>
      <c r="W36" s="82"/>
      <c r="X36" s="83"/>
      <c r="Y36" s="77"/>
      <c r="Z36" s="84"/>
    </row>
    <row r="37" spans="1:26" ht="39.75" customHeight="1" x14ac:dyDescent="0.15">
      <c r="A37" s="106" t="s">
        <v>111</v>
      </c>
      <c r="B37" s="635" t="s">
        <v>112</v>
      </c>
      <c r="C37" s="635"/>
      <c r="D37" s="635"/>
      <c r="E37" s="635"/>
      <c r="F37" s="107"/>
      <c r="G37" s="72"/>
      <c r="H37" s="73" t="s">
        <v>113</v>
      </c>
      <c r="I37" s="74"/>
      <c r="J37" s="75"/>
      <c r="K37" s="73" t="s">
        <v>114</v>
      </c>
      <c r="L37" s="71"/>
      <c r="M37" s="72" t="s">
        <v>49</v>
      </c>
      <c r="N37" s="73" t="s">
        <v>115</v>
      </c>
      <c r="O37" s="74"/>
      <c r="P37" s="76"/>
      <c r="Q37" s="77"/>
      <c r="R37" s="77"/>
      <c r="S37" s="78"/>
      <c r="T37" s="79"/>
      <c r="U37" s="80"/>
      <c r="V37" s="81"/>
      <c r="W37" s="82"/>
      <c r="X37" s="83"/>
      <c r="Y37" s="77"/>
      <c r="Z37" s="84"/>
    </row>
    <row r="38" spans="1:26" ht="39.75" customHeight="1" x14ac:dyDescent="0.15">
      <c r="A38" s="85"/>
      <c r="B38" s="86" t="s">
        <v>5</v>
      </c>
      <c r="C38" s="636" t="s">
        <v>112</v>
      </c>
      <c r="D38" s="636"/>
      <c r="E38" s="636"/>
      <c r="F38" s="87"/>
      <c r="G38" s="88"/>
      <c r="H38" s="89" t="s">
        <v>113</v>
      </c>
      <c r="I38" s="90"/>
      <c r="J38" s="91"/>
      <c r="K38" s="89" t="s">
        <v>114</v>
      </c>
      <c r="L38" s="87"/>
      <c r="M38" s="88" t="s">
        <v>49</v>
      </c>
      <c r="N38" s="89" t="s">
        <v>115</v>
      </c>
      <c r="O38" s="90"/>
      <c r="P38" s="92"/>
      <c r="Q38" s="93"/>
      <c r="R38" s="93"/>
      <c r="S38" s="94"/>
      <c r="T38" s="95"/>
      <c r="U38" s="96"/>
      <c r="V38" s="97"/>
      <c r="W38" s="98"/>
      <c r="X38" s="99"/>
      <c r="Y38" s="93"/>
      <c r="Z38" s="100"/>
    </row>
    <row r="39" spans="1:26" ht="39.75" customHeight="1" x14ac:dyDescent="0.15">
      <c r="A39" s="101"/>
      <c r="B39" s="102"/>
      <c r="C39" s="102" t="s">
        <v>5</v>
      </c>
      <c r="D39" s="103"/>
      <c r="E39" s="104" t="s">
        <v>116</v>
      </c>
      <c r="F39" s="103"/>
      <c r="G39" s="108"/>
      <c r="H39" s="109" t="s">
        <v>113</v>
      </c>
      <c r="I39" s="110"/>
      <c r="J39" s="111"/>
      <c r="K39" s="109" t="s">
        <v>114</v>
      </c>
      <c r="L39" s="103"/>
      <c r="M39" s="108" t="s">
        <v>49</v>
      </c>
      <c r="N39" s="109" t="s">
        <v>115</v>
      </c>
      <c r="O39" s="110"/>
      <c r="P39" s="112" t="s">
        <v>43</v>
      </c>
      <c r="Q39" s="270" t="s">
        <v>117</v>
      </c>
      <c r="R39" s="113"/>
      <c r="S39" s="108"/>
      <c r="T39" s="114" t="s">
        <v>118</v>
      </c>
      <c r="U39" s="103"/>
      <c r="V39" s="110"/>
      <c r="W39" s="115"/>
      <c r="X39" s="109"/>
      <c r="Y39" s="113"/>
      <c r="Z39" s="116"/>
    </row>
    <row r="40" spans="1:26" ht="39.75" customHeight="1" x14ac:dyDescent="0.15">
      <c r="A40" s="101"/>
      <c r="B40" s="117"/>
      <c r="C40" s="117"/>
      <c r="G40" s="138"/>
      <c r="I40" s="139"/>
      <c r="M40" s="138"/>
      <c r="O40" s="139"/>
      <c r="P40" s="50" t="s">
        <v>62</v>
      </c>
      <c r="Q40" s="271" t="s">
        <v>119</v>
      </c>
      <c r="S40" s="138"/>
      <c r="T40" s="52" t="s">
        <v>120</v>
      </c>
      <c r="V40" s="139"/>
      <c r="W40" s="140"/>
      <c r="Z40" s="141"/>
    </row>
    <row r="41" spans="1:26" ht="39.75" customHeight="1" x14ac:dyDescent="0.15">
      <c r="A41" s="101"/>
      <c r="B41" s="117"/>
      <c r="C41" s="117"/>
      <c r="G41" s="138"/>
      <c r="I41" s="139"/>
      <c r="M41" s="138"/>
      <c r="O41" s="139"/>
      <c r="P41" s="50" t="s">
        <v>84</v>
      </c>
      <c r="Q41" s="271" t="s">
        <v>121</v>
      </c>
      <c r="S41" s="138"/>
      <c r="T41" s="52" t="s">
        <v>122</v>
      </c>
      <c r="V41" s="139"/>
      <c r="W41" s="140"/>
      <c r="Z41" s="141"/>
    </row>
    <row r="42" spans="1:26" ht="39.75" customHeight="1" x14ac:dyDescent="0.15">
      <c r="A42" s="101"/>
      <c r="B42" s="117"/>
      <c r="C42" s="117"/>
      <c r="G42" s="138"/>
      <c r="I42" s="139"/>
      <c r="M42" s="138"/>
      <c r="O42" s="139"/>
      <c r="P42" s="50" t="s">
        <v>87</v>
      </c>
      <c r="Q42" s="271" t="s">
        <v>123</v>
      </c>
      <c r="S42" s="138"/>
      <c r="T42" s="52" t="s">
        <v>124</v>
      </c>
      <c r="V42" s="139"/>
      <c r="W42" s="140"/>
      <c r="Z42" s="84"/>
    </row>
    <row r="43" spans="1:26" s="170" customFormat="1" ht="39.75" customHeight="1" x14ac:dyDescent="0.15">
      <c r="A43" s="628" t="s">
        <v>6</v>
      </c>
      <c r="B43" s="629"/>
      <c r="C43" s="629"/>
      <c r="D43" s="629"/>
      <c r="E43" s="629"/>
      <c r="F43" s="630"/>
      <c r="G43" s="161"/>
      <c r="H43" s="162" t="s">
        <v>125</v>
      </c>
      <c r="I43" s="107"/>
      <c r="J43" s="163"/>
      <c r="K43" s="162" t="s">
        <v>126</v>
      </c>
      <c r="L43" s="164"/>
      <c r="M43" s="161"/>
      <c r="N43" s="162" t="s">
        <v>127</v>
      </c>
      <c r="O43" s="107"/>
      <c r="P43" s="165"/>
      <c r="Q43" s="166"/>
      <c r="R43" s="166"/>
      <c r="S43" s="161"/>
      <c r="T43" s="167"/>
      <c r="U43" s="164"/>
      <c r="V43" s="107"/>
      <c r="W43" s="168"/>
      <c r="X43" s="162"/>
      <c r="Y43" s="166"/>
      <c r="Z43" s="169"/>
    </row>
    <row r="44" spans="1:26" ht="39.75" customHeight="1" thickBot="1" x14ac:dyDescent="0.2">
      <c r="A44" s="171"/>
      <c r="B44" s="172"/>
      <c r="C44" s="172"/>
      <c r="D44" s="173"/>
      <c r="E44" s="174"/>
      <c r="F44" s="173"/>
      <c r="G44" s="175"/>
      <c r="H44" s="176"/>
      <c r="I44" s="173"/>
      <c r="J44" s="175"/>
      <c r="K44" s="176"/>
      <c r="L44" s="173"/>
      <c r="M44" s="175"/>
      <c r="N44" s="176"/>
      <c r="O44" s="173"/>
      <c r="P44" s="177"/>
      <c r="Q44" s="178"/>
      <c r="R44" s="178"/>
      <c r="S44" s="175"/>
      <c r="T44" s="179"/>
      <c r="U44" s="173"/>
      <c r="V44" s="173"/>
      <c r="W44" s="180"/>
      <c r="X44" s="176"/>
      <c r="Y44" s="178"/>
      <c r="Z44" s="134"/>
    </row>
  </sheetData>
  <mergeCells count="40">
    <mergeCell ref="X5:Z5"/>
    <mergeCell ref="B6:E6"/>
    <mergeCell ref="A3:F4"/>
    <mergeCell ref="G3:I4"/>
    <mergeCell ref="J3:L4"/>
    <mergeCell ref="M3:O4"/>
    <mergeCell ref="P3:V3"/>
    <mergeCell ref="W3:Z4"/>
    <mergeCell ref="P4:R4"/>
    <mergeCell ref="S4:V4"/>
    <mergeCell ref="B16:E16"/>
    <mergeCell ref="H5:I5"/>
    <mergeCell ref="K5:L5"/>
    <mergeCell ref="N5:O5"/>
    <mergeCell ref="T5:V5"/>
    <mergeCell ref="C7:E7"/>
    <mergeCell ref="B9:E9"/>
    <mergeCell ref="C10:E10"/>
    <mergeCell ref="B12:E12"/>
    <mergeCell ref="C13:E13"/>
    <mergeCell ref="X19:Z19"/>
    <mergeCell ref="C20:E20"/>
    <mergeCell ref="A17:F18"/>
    <mergeCell ref="G17:I18"/>
    <mergeCell ref="J17:L18"/>
    <mergeCell ref="M17:O18"/>
    <mergeCell ref="P17:V17"/>
    <mergeCell ref="W17:Z18"/>
    <mergeCell ref="P18:R18"/>
    <mergeCell ref="S18:V18"/>
    <mergeCell ref="A43:F43"/>
    <mergeCell ref="H19:I19"/>
    <mergeCell ref="K19:L19"/>
    <mergeCell ref="N19:O19"/>
    <mergeCell ref="T19:V19"/>
    <mergeCell ref="B22:E22"/>
    <mergeCell ref="C23:E23"/>
    <mergeCell ref="C28:E28"/>
    <mergeCell ref="B37:E37"/>
    <mergeCell ref="C38:E38"/>
  </mergeCells>
  <phoneticPr fontId="11"/>
  <pageMargins left="0.59055118110236227" right="0.39370078740157483" top="0.47244094488188981" bottom="0.11811023622047245" header="0.51181102362204722" footer="0.51181102362204722"/>
  <pageSetup paperSize="9" orientation="landscape" blackAndWhite="1" r:id="rId1"/>
  <headerFooter alignWithMargins="0"/>
  <rowBreaks count="3" manualBreakCount="3">
    <brk id="16" max="16383" man="1"/>
    <brk id="31"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D111"/>
  <sheetViews>
    <sheetView showWhiteSpace="0" view="pageBreakPreview" zoomScaleNormal="100" zoomScaleSheetLayoutView="100" workbookViewId="0">
      <selection activeCell="L10" sqref="L10"/>
    </sheetView>
  </sheetViews>
  <sheetFormatPr defaultRowHeight="24.75" customHeight="1" x14ac:dyDescent="0.15"/>
  <cols>
    <col min="1" max="3" width="1.875" style="45" customWidth="1"/>
    <col min="4" max="4" width="0.25" style="60" customWidth="1"/>
    <col min="5" max="5" width="9.625" style="51" customWidth="1"/>
    <col min="6" max="6" width="0.25" style="60" customWidth="1"/>
    <col min="7" max="7" width="0.125" style="48" customWidth="1"/>
    <col min="8" max="8" width="10.25" style="49" customWidth="1"/>
    <col min="9" max="9" width="0.125" style="48" customWidth="1"/>
    <col min="10" max="10" width="10.375" style="49" customWidth="1"/>
    <col min="11" max="11" width="2.25" style="48" customWidth="1"/>
    <col min="12" max="12" width="8.125" style="49" customWidth="1"/>
    <col min="13" max="13" width="0.75" style="51" customWidth="1"/>
    <col min="14" max="14" width="7" style="49" customWidth="1"/>
    <col min="15" max="15" width="0.75" style="48" customWidth="1"/>
    <col min="16" max="16" width="7" style="49" customWidth="1"/>
    <col min="17" max="17" width="0.75" style="48" customWidth="1"/>
    <col min="18" max="18" width="7" style="49" customWidth="1"/>
    <col min="19" max="19" width="0.75" style="51" customWidth="1"/>
    <col min="20" max="20" width="7" style="49" customWidth="1"/>
    <col min="21" max="21" width="2.125" style="50" customWidth="1"/>
    <col min="22" max="22" width="3.25" style="50" customWidth="1"/>
    <col min="23" max="23" width="9" style="51" customWidth="1"/>
    <col min="24" max="24" width="0.625" style="51" customWidth="1"/>
    <col min="25" max="25" width="1.75" style="48" customWidth="1"/>
    <col min="26" max="26" width="7.5" style="49" customWidth="1"/>
    <col min="27" max="27" width="0.375" style="182" customWidth="1"/>
    <col min="28" max="28" width="18.875" style="181" customWidth="1"/>
    <col min="29" max="29" width="12" style="49" customWidth="1"/>
    <col min="30" max="30" width="0.25" style="60" customWidth="1"/>
    <col min="31" max="16384" width="9" style="60"/>
  </cols>
  <sheetData>
    <row r="1" spans="1:30" s="46" customFormat="1" ht="27" customHeight="1" x14ac:dyDescent="0.15">
      <c r="A1" s="45"/>
      <c r="B1" s="45"/>
      <c r="C1" s="45"/>
      <c r="E1" s="51"/>
      <c r="G1" s="48"/>
      <c r="H1" s="49"/>
      <c r="I1" s="48"/>
      <c r="J1" s="49"/>
      <c r="K1" s="48"/>
      <c r="L1" s="49"/>
      <c r="M1" s="51"/>
      <c r="N1" s="49"/>
      <c r="O1" s="48"/>
      <c r="P1" s="49"/>
      <c r="Q1" s="48"/>
      <c r="R1" s="49"/>
      <c r="S1" s="51"/>
      <c r="T1" s="49"/>
      <c r="U1" s="50"/>
      <c r="V1" s="50"/>
      <c r="W1" s="51"/>
      <c r="X1" s="51"/>
      <c r="Y1" s="48"/>
      <c r="Z1" s="49"/>
      <c r="AA1" s="182"/>
      <c r="AB1" s="53"/>
      <c r="AC1" s="49"/>
    </row>
    <row r="2" spans="1:30" s="54" customFormat="1" ht="22.5" customHeight="1" thickBot="1" x14ac:dyDescent="0.2">
      <c r="A2" s="54" t="s">
        <v>128</v>
      </c>
      <c r="G2" s="56"/>
      <c r="H2" s="57"/>
      <c r="I2" s="56"/>
      <c r="J2" s="57"/>
      <c r="K2" s="56"/>
      <c r="L2" s="57"/>
      <c r="N2" s="57"/>
      <c r="O2" s="56"/>
      <c r="P2" s="57"/>
      <c r="Q2" s="56"/>
      <c r="R2" s="57"/>
      <c r="T2" s="57"/>
      <c r="U2" s="55"/>
      <c r="V2" s="55"/>
      <c r="Y2" s="56"/>
      <c r="Z2" s="57"/>
      <c r="AA2" s="183"/>
      <c r="AB2" s="59"/>
      <c r="AC2" s="57"/>
    </row>
    <row r="3" spans="1:30" ht="16.5" customHeight="1" x14ac:dyDescent="0.15">
      <c r="A3" s="704" t="s">
        <v>29</v>
      </c>
      <c r="B3" s="646"/>
      <c r="C3" s="646"/>
      <c r="D3" s="646"/>
      <c r="E3" s="646"/>
      <c r="F3" s="647"/>
      <c r="G3" s="676" t="s">
        <v>30</v>
      </c>
      <c r="H3" s="676"/>
      <c r="I3" s="676" t="s">
        <v>31</v>
      </c>
      <c r="J3" s="676"/>
      <c r="K3" s="676" t="s">
        <v>32</v>
      </c>
      <c r="L3" s="676"/>
      <c r="M3" s="675" t="s">
        <v>129</v>
      </c>
      <c r="N3" s="676"/>
      <c r="O3" s="676"/>
      <c r="P3" s="676"/>
      <c r="Q3" s="676"/>
      <c r="R3" s="676"/>
      <c r="S3" s="695"/>
      <c r="T3" s="695"/>
      <c r="U3" s="695" t="s">
        <v>33</v>
      </c>
      <c r="V3" s="695"/>
      <c r="W3" s="695"/>
      <c r="X3" s="695"/>
      <c r="Y3" s="695"/>
      <c r="Z3" s="695"/>
      <c r="AA3" s="682" t="s">
        <v>34</v>
      </c>
      <c r="AB3" s="682"/>
      <c r="AC3" s="682"/>
      <c r="AD3" s="683"/>
    </row>
    <row r="4" spans="1:30" ht="16.5" customHeight="1" x14ac:dyDescent="0.15">
      <c r="A4" s="706"/>
      <c r="B4" s="708"/>
      <c r="C4" s="708"/>
      <c r="D4" s="708"/>
      <c r="E4" s="708"/>
      <c r="F4" s="709"/>
      <c r="G4" s="679"/>
      <c r="H4" s="679"/>
      <c r="I4" s="679"/>
      <c r="J4" s="679"/>
      <c r="K4" s="679"/>
      <c r="L4" s="679"/>
      <c r="M4" s="697" t="s">
        <v>130</v>
      </c>
      <c r="N4" s="698"/>
      <c r="O4" s="698"/>
      <c r="P4" s="698"/>
      <c r="Q4" s="698"/>
      <c r="R4" s="699"/>
      <c r="S4" s="700" t="s">
        <v>131</v>
      </c>
      <c r="T4" s="689"/>
      <c r="U4" s="699" t="s">
        <v>35</v>
      </c>
      <c r="V4" s="701"/>
      <c r="W4" s="701"/>
      <c r="X4" s="697"/>
      <c r="Y4" s="679" t="s">
        <v>36</v>
      </c>
      <c r="Z4" s="679"/>
      <c r="AA4" s="696"/>
      <c r="AB4" s="684"/>
      <c r="AC4" s="684"/>
      <c r="AD4" s="685"/>
    </row>
    <row r="5" spans="1:30" ht="16.5" customHeight="1" x14ac:dyDescent="0.15">
      <c r="A5" s="710"/>
      <c r="B5" s="649"/>
      <c r="C5" s="649"/>
      <c r="D5" s="649"/>
      <c r="E5" s="649"/>
      <c r="F5" s="650"/>
      <c r="G5" s="679"/>
      <c r="H5" s="679"/>
      <c r="I5" s="679"/>
      <c r="J5" s="679"/>
      <c r="K5" s="679"/>
      <c r="L5" s="679"/>
      <c r="M5" s="702" t="s">
        <v>132</v>
      </c>
      <c r="N5" s="702"/>
      <c r="O5" s="689" t="s">
        <v>112</v>
      </c>
      <c r="P5" s="689"/>
      <c r="Q5" s="689" t="s">
        <v>110</v>
      </c>
      <c r="R5" s="689"/>
      <c r="S5" s="689"/>
      <c r="T5" s="689"/>
      <c r="U5" s="648"/>
      <c r="V5" s="649"/>
      <c r="W5" s="649"/>
      <c r="X5" s="650"/>
      <c r="Y5" s="679"/>
      <c r="Z5" s="679"/>
      <c r="AA5" s="696"/>
      <c r="AB5" s="684"/>
      <c r="AC5" s="684"/>
      <c r="AD5" s="685"/>
    </row>
    <row r="6" spans="1:30" ht="7.5" customHeight="1" x14ac:dyDescent="0.15">
      <c r="A6" s="184"/>
      <c r="B6" s="185"/>
      <c r="C6" s="185"/>
      <c r="D6" s="186"/>
      <c r="E6" s="186"/>
      <c r="F6" s="186"/>
      <c r="G6" s="187"/>
      <c r="H6" s="188" t="s">
        <v>0</v>
      </c>
      <c r="I6" s="187"/>
      <c r="J6" s="188" t="s">
        <v>0</v>
      </c>
      <c r="K6" s="187"/>
      <c r="L6" s="188" t="s">
        <v>0</v>
      </c>
      <c r="M6" s="189"/>
      <c r="N6" s="188" t="s">
        <v>0</v>
      </c>
      <c r="O6" s="187"/>
      <c r="P6" s="188" t="s">
        <v>0</v>
      </c>
      <c r="Q6" s="187"/>
      <c r="R6" s="188" t="s">
        <v>0</v>
      </c>
      <c r="S6" s="189"/>
      <c r="T6" s="188" t="s">
        <v>0</v>
      </c>
      <c r="U6" s="190"/>
      <c r="V6" s="191"/>
      <c r="W6" s="186"/>
      <c r="X6" s="192"/>
      <c r="Y6" s="187"/>
      <c r="Z6" s="188" t="s">
        <v>0</v>
      </c>
      <c r="AA6" s="193"/>
      <c r="AB6" s="194"/>
      <c r="AC6" s="195" t="s">
        <v>0</v>
      </c>
      <c r="AD6" s="196"/>
    </row>
    <row r="7" spans="1:30" ht="24.75" customHeight="1" x14ac:dyDescent="0.15">
      <c r="A7" s="70" t="s">
        <v>5</v>
      </c>
      <c r="B7" s="638" t="s">
        <v>26</v>
      </c>
      <c r="C7" s="638"/>
      <c r="D7" s="638"/>
      <c r="E7" s="638"/>
      <c r="F7" s="197"/>
      <c r="G7" s="72"/>
      <c r="H7" s="198" t="s">
        <v>125</v>
      </c>
      <c r="I7" s="72"/>
      <c r="J7" s="198" t="s">
        <v>126</v>
      </c>
      <c r="K7" s="72"/>
      <c r="L7" s="198" t="s">
        <v>127</v>
      </c>
      <c r="M7" s="137"/>
      <c r="N7" s="198" t="s">
        <v>133</v>
      </c>
      <c r="O7" s="72"/>
      <c r="P7" s="198" t="s">
        <v>113</v>
      </c>
      <c r="Q7" s="72"/>
      <c r="R7" s="198" t="s">
        <v>134</v>
      </c>
      <c r="S7" s="137"/>
      <c r="T7" s="198" t="s">
        <v>56</v>
      </c>
      <c r="U7" s="199"/>
      <c r="V7" s="76"/>
      <c r="W7" s="77"/>
      <c r="X7" s="200"/>
      <c r="Y7" s="78"/>
      <c r="Z7" s="201"/>
      <c r="AA7" s="202"/>
      <c r="AB7" s="203"/>
      <c r="AC7" s="83"/>
      <c r="AD7" s="204"/>
    </row>
    <row r="8" spans="1:30" ht="24.75" customHeight="1" x14ac:dyDescent="0.15">
      <c r="A8" s="136"/>
      <c r="B8" s="86" t="s">
        <v>5</v>
      </c>
      <c r="C8" s="636" t="s">
        <v>135</v>
      </c>
      <c r="D8" s="636"/>
      <c r="E8" s="636"/>
      <c r="F8" s="87"/>
      <c r="G8" s="88"/>
      <c r="H8" s="205" t="s">
        <v>136</v>
      </c>
      <c r="I8" s="88"/>
      <c r="J8" s="205" t="s">
        <v>137</v>
      </c>
      <c r="K8" s="88"/>
      <c r="L8" s="205" t="s">
        <v>138</v>
      </c>
      <c r="M8" s="86"/>
      <c r="N8" s="205" t="s">
        <v>133</v>
      </c>
      <c r="O8" s="88"/>
      <c r="P8" s="205" t="s">
        <v>133</v>
      </c>
      <c r="Q8" s="88"/>
      <c r="R8" s="205" t="s">
        <v>136</v>
      </c>
      <c r="S8" s="86"/>
      <c r="T8" s="205" t="s">
        <v>133</v>
      </c>
      <c r="U8" s="206"/>
      <c r="V8" s="92"/>
      <c r="W8" s="93"/>
      <c r="X8" s="207"/>
      <c r="Y8" s="94"/>
      <c r="Z8" s="208"/>
      <c r="AA8" s="209"/>
      <c r="AB8" s="210"/>
      <c r="AC8" s="99"/>
      <c r="AD8" s="100"/>
    </row>
    <row r="9" spans="1:30" ht="24.75" customHeight="1" x14ac:dyDescent="0.15">
      <c r="A9" s="101"/>
      <c r="B9" s="211"/>
      <c r="C9" s="211" t="s">
        <v>5</v>
      </c>
      <c r="E9" s="51" t="s">
        <v>139</v>
      </c>
      <c r="G9" s="138"/>
      <c r="H9" s="212" t="s">
        <v>140</v>
      </c>
      <c r="I9" s="138"/>
      <c r="J9" s="212" t="s">
        <v>141</v>
      </c>
      <c r="K9" s="138" t="s">
        <v>49</v>
      </c>
      <c r="L9" s="212" t="s">
        <v>142</v>
      </c>
      <c r="M9" s="213"/>
      <c r="N9" s="212" t="s">
        <v>133</v>
      </c>
      <c r="O9" s="138"/>
      <c r="P9" s="212" t="s">
        <v>133</v>
      </c>
      <c r="Q9" s="138"/>
      <c r="R9" s="212" t="s">
        <v>140</v>
      </c>
      <c r="S9" s="213"/>
      <c r="T9" s="212" t="s">
        <v>133</v>
      </c>
      <c r="U9" s="214" t="s">
        <v>5</v>
      </c>
      <c r="W9" s="51" t="s">
        <v>143</v>
      </c>
      <c r="X9" s="215"/>
      <c r="Y9" s="138"/>
      <c r="Z9" s="212" t="s">
        <v>144</v>
      </c>
      <c r="AB9" s="181" t="s">
        <v>145</v>
      </c>
      <c r="AC9" s="49" t="s">
        <v>146</v>
      </c>
      <c r="AD9" s="141"/>
    </row>
    <row r="10" spans="1:30" ht="24.75" customHeight="1" x14ac:dyDescent="0.15">
      <c r="A10" s="101"/>
      <c r="B10" s="216"/>
      <c r="C10" s="216"/>
      <c r="G10" s="138"/>
      <c r="H10" s="212"/>
      <c r="I10" s="138"/>
      <c r="J10" s="212"/>
      <c r="K10" s="138"/>
      <c r="L10" s="212"/>
      <c r="M10" s="213"/>
      <c r="N10" s="212"/>
      <c r="O10" s="138"/>
      <c r="P10" s="212"/>
      <c r="Q10" s="138"/>
      <c r="R10" s="212"/>
      <c r="S10" s="213"/>
      <c r="T10" s="212"/>
      <c r="U10" s="214" t="s">
        <v>45</v>
      </c>
      <c r="W10" s="51" t="s">
        <v>147</v>
      </c>
      <c r="X10" s="215"/>
      <c r="Y10" s="138"/>
      <c r="Z10" s="212" t="s">
        <v>148</v>
      </c>
      <c r="AB10" s="181" t="s">
        <v>149</v>
      </c>
      <c r="AD10" s="141"/>
    </row>
    <row r="11" spans="1:30" ht="24.75" customHeight="1" x14ac:dyDescent="0.15">
      <c r="A11" s="101"/>
      <c r="B11" s="216"/>
      <c r="C11" s="216"/>
      <c r="G11" s="138"/>
      <c r="H11" s="212"/>
      <c r="I11" s="138"/>
      <c r="J11" s="212"/>
      <c r="K11" s="138"/>
      <c r="L11" s="212"/>
      <c r="M11" s="213"/>
      <c r="N11" s="212"/>
      <c r="O11" s="138"/>
      <c r="P11" s="212"/>
      <c r="Q11" s="138"/>
      <c r="R11" s="212"/>
      <c r="S11" s="213"/>
      <c r="T11" s="212"/>
      <c r="U11" s="214" t="s">
        <v>54</v>
      </c>
      <c r="W11" s="51" t="s">
        <v>150</v>
      </c>
      <c r="X11" s="215"/>
      <c r="Y11" s="138"/>
      <c r="Z11" s="212" t="s">
        <v>151</v>
      </c>
      <c r="AB11" s="181" t="s">
        <v>152</v>
      </c>
      <c r="AD11" s="141"/>
    </row>
    <row r="12" spans="1:30" ht="24.75" customHeight="1" x14ac:dyDescent="0.15">
      <c r="A12" s="101"/>
      <c r="B12" s="216"/>
      <c r="C12" s="216"/>
      <c r="G12" s="138"/>
      <c r="H12" s="212"/>
      <c r="I12" s="138"/>
      <c r="J12" s="212"/>
      <c r="K12" s="138"/>
      <c r="L12" s="212"/>
      <c r="M12" s="213"/>
      <c r="N12" s="212"/>
      <c r="O12" s="138"/>
      <c r="P12" s="212"/>
      <c r="Q12" s="138"/>
      <c r="R12" s="212"/>
      <c r="S12" s="213"/>
      <c r="T12" s="212"/>
      <c r="U12" s="214"/>
      <c r="V12" s="50" t="s">
        <v>43</v>
      </c>
      <c r="W12" s="51" t="s">
        <v>153</v>
      </c>
      <c r="X12" s="215"/>
      <c r="Y12" s="138"/>
      <c r="Z12" s="212" t="s">
        <v>154</v>
      </c>
      <c r="AB12" s="181" t="s">
        <v>155</v>
      </c>
      <c r="AD12" s="141"/>
    </row>
    <row r="13" spans="1:30" ht="24.75" customHeight="1" x14ac:dyDescent="0.15">
      <c r="A13" s="101"/>
      <c r="B13" s="216"/>
      <c r="C13" s="216"/>
      <c r="G13" s="138"/>
      <c r="H13" s="212"/>
      <c r="I13" s="138"/>
      <c r="J13" s="212"/>
      <c r="K13" s="138"/>
      <c r="L13" s="212"/>
      <c r="M13" s="213"/>
      <c r="N13" s="212"/>
      <c r="O13" s="138"/>
      <c r="P13" s="212"/>
      <c r="Q13" s="138"/>
      <c r="R13" s="212"/>
      <c r="S13" s="213"/>
      <c r="T13" s="212"/>
      <c r="U13" s="214"/>
      <c r="V13" s="50" t="s">
        <v>62</v>
      </c>
      <c r="W13" s="51" t="s">
        <v>156</v>
      </c>
      <c r="X13" s="215"/>
      <c r="Y13" s="138"/>
      <c r="Z13" s="212" t="s">
        <v>157</v>
      </c>
      <c r="AB13" s="181" t="s">
        <v>158</v>
      </c>
      <c r="AC13" s="49" t="s">
        <v>159</v>
      </c>
      <c r="AD13" s="141"/>
    </row>
    <row r="14" spans="1:30" ht="24.75" customHeight="1" x14ac:dyDescent="0.15">
      <c r="A14" s="101"/>
      <c r="B14" s="216"/>
      <c r="C14" s="216"/>
      <c r="G14" s="138"/>
      <c r="H14" s="212"/>
      <c r="I14" s="138"/>
      <c r="J14" s="212"/>
      <c r="K14" s="138"/>
      <c r="L14" s="212"/>
      <c r="M14" s="213"/>
      <c r="N14" s="212"/>
      <c r="O14" s="138"/>
      <c r="P14" s="212"/>
      <c r="Q14" s="138"/>
      <c r="R14" s="212"/>
      <c r="S14" s="213"/>
      <c r="T14" s="212"/>
      <c r="U14" s="214"/>
      <c r="V14" s="50" t="s">
        <v>84</v>
      </c>
      <c r="W14" s="51" t="s">
        <v>160</v>
      </c>
      <c r="X14" s="215"/>
      <c r="Y14" s="138"/>
      <c r="Z14" s="212" t="s">
        <v>161</v>
      </c>
      <c r="AD14" s="141"/>
    </row>
    <row r="15" spans="1:30" ht="24.75" customHeight="1" x14ac:dyDescent="0.15">
      <c r="A15" s="101"/>
      <c r="B15" s="216"/>
      <c r="C15" s="216"/>
      <c r="G15" s="138"/>
      <c r="H15" s="212"/>
      <c r="I15" s="138"/>
      <c r="J15" s="212"/>
      <c r="K15" s="138"/>
      <c r="L15" s="212"/>
      <c r="M15" s="213"/>
      <c r="N15" s="212"/>
      <c r="O15" s="138"/>
      <c r="P15" s="212"/>
      <c r="Q15" s="138"/>
      <c r="R15" s="212"/>
      <c r="S15" s="213"/>
      <c r="T15" s="212"/>
      <c r="U15" s="214"/>
      <c r="V15" s="50" t="s">
        <v>100</v>
      </c>
      <c r="W15" s="51" t="s">
        <v>162</v>
      </c>
      <c r="X15" s="215"/>
      <c r="Y15" s="138"/>
      <c r="Z15" s="212" t="s">
        <v>163</v>
      </c>
      <c r="AD15" s="141"/>
    </row>
    <row r="16" spans="1:30" ht="24.75" customHeight="1" x14ac:dyDescent="0.15">
      <c r="A16" s="101"/>
      <c r="B16" s="216"/>
      <c r="C16" s="216"/>
      <c r="G16" s="138"/>
      <c r="H16" s="212"/>
      <c r="I16" s="138"/>
      <c r="J16" s="212"/>
      <c r="K16" s="138"/>
      <c r="L16" s="212"/>
      <c r="M16" s="213"/>
      <c r="N16" s="212"/>
      <c r="O16" s="138"/>
      <c r="P16" s="212"/>
      <c r="Q16" s="138"/>
      <c r="R16" s="212"/>
      <c r="S16" s="213"/>
      <c r="T16" s="212"/>
      <c r="U16" s="214"/>
      <c r="V16" s="50" t="s">
        <v>106</v>
      </c>
      <c r="W16" s="271" t="s">
        <v>164</v>
      </c>
      <c r="X16" s="215"/>
      <c r="Y16" s="138"/>
      <c r="Z16" s="212" t="s">
        <v>165</v>
      </c>
      <c r="AD16" s="141"/>
    </row>
    <row r="17" spans="1:30" ht="24.75" customHeight="1" x14ac:dyDescent="0.15">
      <c r="A17" s="101"/>
      <c r="B17" s="216"/>
      <c r="C17" s="216"/>
      <c r="G17" s="138"/>
      <c r="H17" s="212"/>
      <c r="I17" s="138"/>
      <c r="J17" s="212"/>
      <c r="K17" s="138"/>
      <c r="L17" s="212"/>
      <c r="M17" s="213"/>
      <c r="N17" s="212"/>
      <c r="O17" s="138"/>
      <c r="P17" s="212"/>
      <c r="Q17" s="138"/>
      <c r="R17" s="212"/>
      <c r="S17" s="213"/>
      <c r="T17" s="212"/>
      <c r="U17" s="214"/>
      <c r="V17" s="50" t="s">
        <v>166</v>
      </c>
      <c r="W17" s="51" t="s">
        <v>167</v>
      </c>
      <c r="X17" s="215"/>
      <c r="Y17" s="138"/>
      <c r="Z17" s="212" t="s">
        <v>168</v>
      </c>
      <c r="AD17" s="141"/>
    </row>
    <row r="18" spans="1:30" ht="24.75" customHeight="1" x14ac:dyDescent="0.15">
      <c r="A18" s="101"/>
      <c r="B18" s="216"/>
      <c r="C18" s="216"/>
      <c r="G18" s="138"/>
      <c r="H18" s="212"/>
      <c r="I18" s="138"/>
      <c r="J18" s="212"/>
      <c r="K18" s="138"/>
      <c r="L18" s="212"/>
      <c r="M18" s="213"/>
      <c r="N18" s="212"/>
      <c r="O18" s="138"/>
      <c r="P18" s="212"/>
      <c r="Q18" s="138"/>
      <c r="R18" s="212"/>
      <c r="S18" s="213"/>
      <c r="T18" s="212"/>
      <c r="U18" s="214"/>
      <c r="V18" s="50" t="s">
        <v>169</v>
      </c>
      <c r="W18" s="51" t="s">
        <v>170</v>
      </c>
      <c r="X18" s="215"/>
      <c r="Y18" s="138"/>
      <c r="Z18" s="212" t="s">
        <v>171</v>
      </c>
      <c r="AD18" s="141"/>
    </row>
    <row r="19" spans="1:30" ht="24.75" customHeight="1" x14ac:dyDescent="0.15">
      <c r="A19" s="101"/>
      <c r="B19" s="216"/>
      <c r="C19" s="216"/>
      <c r="G19" s="138"/>
      <c r="H19" s="212"/>
      <c r="I19" s="138"/>
      <c r="J19" s="212"/>
      <c r="K19" s="138"/>
      <c r="L19" s="212"/>
      <c r="M19" s="213"/>
      <c r="N19" s="212"/>
      <c r="O19" s="138"/>
      <c r="P19" s="212"/>
      <c r="Q19" s="138"/>
      <c r="R19" s="212"/>
      <c r="S19" s="213"/>
      <c r="T19" s="212"/>
      <c r="U19" s="214" t="s">
        <v>65</v>
      </c>
      <c r="W19" s="51" t="s">
        <v>172</v>
      </c>
      <c r="X19" s="215"/>
      <c r="Y19" s="138"/>
      <c r="Z19" s="212" t="s">
        <v>173</v>
      </c>
      <c r="AD19" s="141"/>
    </row>
    <row r="20" spans="1:30" ht="24.75" customHeight="1" x14ac:dyDescent="0.15">
      <c r="A20" s="101"/>
      <c r="B20" s="216"/>
      <c r="C20" s="216"/>
      <c r="G20" s="138"/>
      <c r="H20" s="212"/>
      <c r="I20" s="138"/>
      <c r="J20" s="212"/>
      <c r="K20" s="138"/>
      <c r="L20" s="212"/>
      <c r="M20" s="213"/>
      <c r="N20" s="212"/>
      <c r="O20" s="138"/>
      <c r="P20" s="212"/>
      <c r="Q20" s="138"/>
      <c r="R20" s="212"/>
      <c r="S20" s="213"/>
      <c r="T20" s="212"/>
      <c r="U20" s="214"/>
      <c r="V20" s="50" t="s">
        <v>43</v>
      </c>
      <c r="W20" s="51" t="s">
        <v>174</v>
      </c>
      <c r="X20" s="215"/>
      <c r="Y20" s="138"/>
      <c r="Z20" s="212" t="s">
        <v>175</v>
      </c>
      <c r="AD20" s="141"/>
    </row>
    <row r="21" spans="1:30" ht="24.75" customHeight="1" x14ac:dyDescent="0.15">
      <c r="A21" s="101"/>
      <c r="B21" s="216"/>
      <c r="C21" s="216"/>
      <c r="G21" s="138"/>
      <c r="H21" s="212"/>
      <c r="I21" s="138"/>
      <c r="J21" s="212"/>
      <c r="K21" s="138"/>
      <c r="L21" s="212"/>
      <c r="M21" s="213"/>
      <c r="N21" s="212"/>
      <c r="O21" s="138"/>
      <c r="P21" s="212"/>
      <c r="Q21" s="138"/>
      <c r="R21" s="212"/>
      <c r="S21" s="213"/>
      <c r="T21" s="212"/>
      <c r="U21" s="214"/>
      <c r="V21" s="50" t="s">
        <v>62</v>
      </c>
      <c r="W21" s="271" t="s">
        <v>176</v>
      </c>
      <c r="X21" s="215"/>
      <c r="Y21" s="138"/>
      <c r="Z21" s="212" t="s">
        <v>177</v>
      </c>
      <c r="AD21" s="141"/>
    </row>
    <row r="22" spans="1:30" ht="24.75" customHeight="1" x14ac:dyDescent="0.15">
      <c r="A22" s="101"/>
      <c r="B22" s="216"/>
      <c r="C22" s="216"/>
      <c r="G22" s="138"/>
      <c r="H22" s="212"/>
      <c r="I22" s="138"/>
      <c r="J22" s="212"/>
      <c r="K22" s="138"/>
      <c r="L22" s="212"/>
      <c r="M22" s="213"/>
      <c r="N22" s="212"/>
      <c r="O22" s="138"/>
      <c r="P22" s="212"/>
      <c r="Q22" s="138"/>
      <c r="R22" s="212"/>
      <c r="S22" s="213"/>
      <c r="T22" s="212"/>
      <c r="U22" s="214"/>
      <c r="V22" s="50" t="s">
        <v>84</v>
      </c>
      <c r="W22" s="273" t="s">
        <v>178</v>
      </c>
      <c r="X22" s="215"/>
      <c r="Y22" s="138"/>
      <c r="Z22" s="212" t="s">
        <v>179</v>
      </c>
      <c r="AD22" s="141"/>
    </row>
    <row r="23" spans="1:30" ht="24.75" customHeight="1" thickBot="1" x14ac:dyDescent="0.2">
      <c r="A23" s="144"/>
      <c r="B23" s="217"/>
      <c r="C23" s="217"/>
      <c r="D23" s="130"/>
      <c r="E23" s="127"/>
      <c r="F23" s="130"/>
      <c r="G23" s="128"/>
      <c r="H23" s="218"/>
      <c r="I23" s="128"/>
      <c r="J23" s="218"/>
      <c r="K23" s="128"/>
      <c r="L23" s="218"/>
      <c r="M23" s="219"/>
      <c r="N23" s="218"/>
      <c r="O23" s="128"/>
      <c r="P23" s="218"/>
      <c r="Q23" s="128"/>
      <c r="R23" s="218"/>
      <c r="S23" s="219"/>
      <c r="T23" s="218"/>
      <c r="U23" s="220" t="s">
        <v>180</v>
      </c>
      <c r="V23" s="126"/>
      <c r="W23" s="127" t="s">
        <v>181</v>
      </c>
      <c r="X23" s="221"/>
      <c r="Y23" s="128"/>
      <c r="Z23" s="218" t="s">
        <v>182</v>
      </c>
      <c r="AA23" s="222"/>
      <c r="AB23" s="223"/>
      <c r="AC23" s="133"/>
      <c r="AD23" s="134"/>
    </row>
    <row r="24" spans="1:30" ht="16.5" customHeight="1" x14ac:dyDescent="0.15">
      <c r="A24" s="704" t="s">
        <v>29</v>
      </c>
      <c r="B24" s="705"/>
      <c r="C24" s="705"/>
      <c r="D24" s="646"/>
      <c r="E24" s="646"/>
      <c r="F24" s="647"/>
      <c r="G24" s="676" t="s">
        <v>30</v>
      </c>
      <c r="H24" s="676"/>
      <c r="I24" s="676" t="s">
        <v>31</v>
      </c>
      <c r="J24" s="676"/>
      <c r="K24" s="676" t="s">
        <v>32</v>
      </c>
      <c r="L24" s="676"/>
      <c r="M24" s="675" t="s">
        <v>129</v>
      </c>
      <c r="N24" s="676"/>
      <c r="O24" s="676"/>
      <c r="P24" s="676"/>
      <c r="Q24" s="676"/>
      <c r="R24" s="676"/>
      <c r="S24" s="695"/>
      <c r="T24" s="695"/>
      <c r="U24" s="695" t="s">
        <v>33</v>
      </c>
      <c r="V24" s="695"/>
      <c r="W24" s="695"/>
      <c r="X24" s="695"/>
      <c r="Y24" s="695"/>
      <c r="Z24" s="695"/>
      <c r="AA24" s="682" t="s">
        <v>34</v>
      </c>
      <c r="AB24" s="682"/>
      <c r="AC24" s="682"/>
      <c r="AD24" s="683"/>
    </row>
    <row r="25" spans="1:30" ht="16.5" customHeight="1" x14ac:dyDescent="0.15">
      <c r="A25" s="706"/>
      <c r="B25" s="707"/>
      <c r="C25" s="707"/>
      <c r="D25" s="708"/>
      <c r="E25" s="708"/>
      <c r="F25" s="709"/>
      <c r="G25" s="679"/>
      <c r="H25" s="679"/>
      <c r="I25" s="679"/>
      <c r="J25" s="679"/>
      <c r="K25" s="679"/>
      <c r="L25" s="679"/>
      <c r="M25" s="697" t="s">
        <v>130</v>
      </c>
      <c r="N25" s="698"/>
      <c r="O25" s="698"/>
      <c r="P25" s="698"/>
      <c r="Q25" s="698"/>
      <c r="R25" s="699"/>
      <c r="S25" s="700" t="s">
        <v>131</v>
      </c>
      <c r="T25" s="689"/>
      <c r="U25" s="699" t="s">
        <v>35</v>
      </c>
      <c r="V25" s="701"/>
      <c r="W25" s="701"/>
      <c r="X25" s="697"/>
      <c r="Y25" s="679" t="s">
        <v>36</v>
      </c>
      <c r="Z25" s="679"/>
      <c r="AA25" s="696"/>
      <c r="AB25" s="684"/>
      <c r="AC25" s="684"/>
      <c r="AD25" s="685"/>
    </row>
    <row r="26" spans="1:30" ht="16.5" customHeight="1" x14ac:dyDescent="0.15">
      <c r="A26" s="710"/>
      <c r="B26" s="711"/>
      <c r="C26" s="711"/>
      <c r="D26" s="649"/>
      <c r="E26" s="649"/>
      <c r="F26" s="650"/>
      <c r="G26" s="679"/>
      <c r="H26" s="679"/>
      <c r="I26" s="679"/>
      <c r="J26" s="679"/>
      <c r="K26" s="679"/>
      <c r="L26" s="679"/>
      <c r="M26" s="702" t="s">
        <v>132</v>
      </c>
      <c r="N26" s="702"/>
      <c r="O26" s="689" t="s">
        <v>112</v>
      </c>
      <c r="P26" s="689"/>
      <c r="Q26" s="689" t="s">
        <v>110</v>
      </c>
      <c r="R26" s="689"/>
      <c r="S26" s="689"/>
      <c r="T26" s="689"/>
      <c r="U26" s="648"/>
      <c r="V26" s="649"/>
      <c r="W26" s="649"/>
      <c r="X26" s="650"/>
      <c r="Y26" s="679"/>
      <c r="Z26" s="679"/>
      <c r="AA26" s="696"/>
      <c r="AB26" s="684"/>
      <c r="AC26" s="684"/>
      <c r="AD26" s="685"/>
    </row>
    <row r="27" spans="1:30" ht="7.5" customHeight="1" x14ac:dyDescent="0.15">
      <c r="A27" s="184"/>
      <c r="B27" s="224"/>
      <c r="C27" s="224"/>
      <c r="D27" s="225"/>
      <c r="E27" s="186"/>
      <c r="F27" s="225"/>
      <c r="G27" s="187"/>
      <c r="H27" s="188" t="s">
        <v>0</v>
      </c>
      <c r="I27" s="187"/>
      <c r="J27" s="188" t="s">
        <v>0</v>
      </c>
      <c r="K27" s="187"/>
      <c r="L27" s="188" t="s">
        <v>0</v>
      </c>
      <c r="M27" s="189"/>
      <c r="N27" s="188" t="s">
        <v>0</v>
      </c>
      <c r="O27" s="187"/>
      <c r="P27" s="188" t="s">
        <v>0</v>
      </c>
      <c r="Q27" s="187"/>
      <c r="R27" s="188" t="s">
        <v>0</v>
      </c>
      <c r="S27" s="189"/>
      <c r="T27" s="188" t="s">
        <v>0</v>
      </c>
      <c r="U27" s="190"/>
      <c r="V27" s="191"/>
      <c r="W27" s="186"/>
      <c r="X27" s="192"/>
      <c r="Y27" s="187"/>
      <c r="Z27" s="188" t="s">
        <v>0</v>
      </c>
      <c r="AA27" s="193"/>
      <c r="AB27" s="226"/>
      <c r="AC27" s="195" t="s">
        <v>0</v>
      </c>
      <c r="AD27" s="227"/>
    </row>
    <row r="28" spans="1:30" ht="24.75" customHeight="1" x14ac:dyDescent="0.15">
      <c r="A28" s="101"/>
      <c r="B28" s="216"/>
      <c r="C28" s="216"/>
      <c r="G28" s="138"/>
      <c r="H28" s="212"/>
      <c r="I28" s="138"/>
      <c r="J28" s="212"/>
      <c r="K28" s="138"/>
      <c r="L28" s="212"/>
      <c r="M28" s="213"/>
      <c r="N28" s="212"/>
      <c r="O28" s="138"/>
      <c r="P28" s="212"/>
      <c r="Q28" s="138"/>
      <c r="R28" s="212"/>
      <c r="S28" s="213"/>
      <c r="T28" s="212"/>
      <c r="U28" s="214"/>
      <c r="V28" s="50" t="s">
        <v>43</v>
      </c>
      <c r="W28" s="51" t="s">
        <v>183</v>
      </c>
      <c r="X28" s="215"/>
      <c r="Y28" s="138"/>
      <c r="Z28" s="212" t="s">
        <v>184</v>
      </c>
      <c r="AD28" s="141"/>
    </row>
    <row r="29" spans="1:30" ht="24.75" customHeight="1" x14ac:dyDescent="0.15">
      <c r="A29" s="101"/>
      <c r="B29" s="216"/>
      <c r="C29" s="216"/>
      <c r="G29" s="138"/>
      <c r="H29" s="212"/>
      <c r="I29" s="138"/>
      <c r="J29" s="212"/>
      <c r="K29" s="138"/>
      <c r="L29" s="212"/>
      <c r="M29" s="213"/>
      <c r="N29" s="212"/>
      <c r="O29" s="138"/>
      <c r="P29" s="212"/>
      <c r="Q29" s="138"/>
      <c r="R29" s="212"/>
      <c r="S29" s="213"/>
      <c r="T29" s="212"/>
      <c r="U29" s="214"/>
      <c r="V29" s="50" t="s">
        <v>62</v>
      </c>
      <c r="W29" s="51" t="s">
        <v>185</v>
      </c>
      <c r="X29" s="215"/>
      <c r="Y29" s="138"/>
      <c r="Z29" s="212" t="s">
        <v>45</v>
      </c>
      <c r="AD29" s="141"/>
    </row>
    <row r="30" spans="1:30" ht="24.75" customHeight="1" x14ac:dyDescent="0.15">
      <c r="A30" s="101"/>
      <c r="B30" s="216"/>
      <c r="C30" s="216"/>
      <c r="G30" s="138"/>
      <c r="H30" s="212"/>
      <c r="I30" s="138"/>
      <c r="J30" s="212"/>
      <c r="K30" s="138"/>
      <c r="L30" s="212"/>
      <c r="M30" s="213"/>
      <c r="N30" s="212"/>
      <c r="O30" s="138"/>
      <c r="P30" s="212"/>
      <c r="Q30" s="138"/>
      <c r="R30" s="212"/>
      <c r="S30" s="213"/>
      <c r="T30" s="212"/>
      <c r="U30" s="214" t="s">
        <v>186</v>
      </c>
      <c r="W30" s="51" t="s">
        <v>187</v>
      </c>
      <c r="X30" s="215"/>
      <c r="Y30" s="138"/>
      <c r="Z30" s="212" t="s">
        <v>188</v>
      </c>
      <c r="AD30" s="141"/>
    </row>
    <row r="31" spans="1:30" ht="24.75" customHeight="1" x14ac:dyDescent="0.15">
      <c r="A31" s="101"/>
      <c r="B31" s="216"/>
      <c r="C31" s="216"/>
      <c r="G31" s="138"/>
      <c r="H31" s="212"/>
      <c r="I31" s="138"/>
      <c r="J31" s="212"/>
      <c r="K31" s="138"/>
      <c r="L31" s="212"/>
      <c r="M31" s="213"/>
      <c r="N31" s="212"/>
      <c r="O31" s="138"/>
      <c r="P31" s="212"/>
      <c r="Q31" s="138"/>
      <c r="R31" s="212"/>
      <c r="S31" s="213"/>
      <c r="T31" s="212"/>
      <c r="U31" s="214"/>
      <c r="V31" s="50" t="s">
        <v>43</v>
      </c>
      <c r="W31" s="51" t="s">
        <v>189</v>
      </c>
      <c r="X31" s="215"/>
      <c r="Y31" s="138"/>
      <c r="Z31" s="212" t="s">
        <v>190</v>
      </c>
      <c r="AD31" s="141"/>
    </row>
    <row r="32" spans="1:30" ht="24.75" customHeight="1" x14ac:dyDescent="0.15">
      <c r="A32" s="101"/>
      <c r="B32" s="216"/>
      <c r="C32" s="216"/>
      <c r="G32" s="138"/>
      <c r="H32" s="212"/>
      <c r="I32" s="138"/>
      <c r="J32" s="212"/>
      <c r="K32" s="138"/>
      <c r="L32" s="212"/>
      <c r="M32" s="213"/>
      <c r="N32" s="212"/>
      <c r="O32" s="138"/>
      <c r="P32" s="212"/>
      <c r="Q32" s="138"/>
      <c r="R32" s="212"/>
      <c r="S32" s="213"/>
      <c r="T32" s="212"/>
      <c r="U32" s="214"/>
      <c r="V32" s="50" t="s">
        <v>87</v>
      </c>
      <c r="W32" s="51" t="s">
        <v>191</v>
      </c>
      <c r="X32" s="215"/>
      <c r="Y32" s="138"/>
      <c r="Z32" s="212" t="s">
        <v>192</v>
      </c>
      <c r="AD32" s="141"/>
    </row>
    <row r="33" spans="1:30" ht="24.75" customHeight="1" x14ac:dyDescent="0.15">
      <c r="A33" s="101"/>
      <c r="B33" s="216"/>
      <c r="C33" s="216"/>
      <c r="G33" s="138"/>
      <c r="H33" s="212"/>
      <c r="I33" s="138"/>
      <c r="J33" s="212"/>
      <c r="K33" s="138"/>
      <c r="L33" s="212"/>
      <c r="M33" s="213"/>
      <c r="N33" s="212"/>
      <c r="O33" s="138"/>
      <c r="P33" s="212"/>
      <c r="Q33" s="138"/>
      <c r="R33" s="212"/>
      <c r="S33" s="213"/>
      <c r="T33" s="212"/>
      <c r="U33" s="214"/>
      <c r="V33" s="50" t="s">
        <v>100</v>
      </c>
      <c r="W33" s="51" t="s">
        <v>193</v>
      </c>
      <c r="X33" s="215"/>
      <c r="Y33" s="138"/>
      <c r="Z33" s="212" t="s">
        <v>194</v>
      </c>
      <c r="AD33" s="141"/>
    </row>
    <row r="34" spans="1:30" ht="24.75" customHeight="1" x14ac:dyDescent="0.15">
      <c r="A34" s="101"/>
      <c r="B34" s="216"/>
      <c r="C34" s="216"/>
      <c r="G34" s="138"/>
      <c r="H34" s="212"/>
      <c r="I34" s="138"/>
      <c r="J34" s="212"/>
      <c r="K34" s="138"/>
      <c r="L34" s="212"/>
      <c r="M34" s="213"/>
      <c r="N34" s="212"/>
      <c r="O34" s="138"/>
      <c r="P34" s="212"/>
      <c r="Q34" s="138"/>
      <c r="R34" s="212"/>
      <c r="S34" s="213"/>
      <c r="T34" s="212"/>
      <c r="U34" s="214"/>
      <c r="V34" s="50" t="s">
        <v>103</v>
      </c>
      <c r="W34" s="51" t="s">
        <v>195</v>
      </c>
      <c r="X34" s="215"/>
      <c r="Y34" s="138"/>
      <c r="Z34" s="212" t="s">
        <v>196</v>
      </c>
      <c r="AD34" s="141"/>
    </row>
    <row r="35" spans="1:30" ht="24.75" customHeight="1" x14ac:dyDescent="0.15">
      <c r="A35" s="101"/>
      <c r="B35" s="216"/>
      <c r="C35" s="216"/>
      <c r="G35" s="138"/>
      <c r="H35" s="212"/>
      <c r="I35" s="138"/>
      <c r="J35" s="212"/>
      <c r="K35" s="138"/>
      <c r="L35" s="212"/>
      <c r="M35" s="213"/>
      <c r="N35" s="212"/>
      <c r="O35" s="138"/>
      <c r="P35" s="212"/>
      <c r="Q35" s="138"/>
      <c r="R35" s="212"/>
      <c r="S35" s="213"/>
      <c r="T35" s="212"/>
      <c r="U35" s="214" t="s">
        <v>108</v>
      </c>
      <c r="W35" s="51" t="s">
        <v>197</v>
      </c>
      <c r="X35" s="215"/>
      <c r="Y35" s="138"/>
      <c r="Z35" s="212" t="s">
        <v>198</v>
      </c>
      <c r="AD35" s="141"/>
    </row>
    <row r="36" spans="1:30" ht="24.75" customHeight="1" x14ac:dyDescent="0.15">
      <c r="A36" s="101"/>
      <c r="B36" s="216"/>
      <c r="C36" s="216"/>
      <c r="G36" s="138"/>
      <c r="H36" s="212"/>
      <c r="I36" s="138"/>
      <c r="J36" s="212"/>
      <c r="K36" s="138"/>
      <c r="L36" s="212"/>
      <c r="M36" s="213"/>
      <c r="N36" s="212"/>
      <c r="O36" s="138"/>
      <c r="P36" s="212"/>
      <c r="Q36" s="138"/>
      <c r="R36" s="212"/>
      <c r="S36" s="213"/>
      <c r="T36" s="212"/>
      <c r="U36" s="214" t="s">
        <v>192</v>
      </c>
      <c r="W36" s="51" t="s">
        <v>199</v>
      </c>
      <c r="X36" s="215"/>
      <c r="Y36" s="138"/>
      <c r="Z36" s="212" t="s">
        <v>200</v>
      </c>
      <c r="AD36" s="141"/>
    </row>
    <row r="37" spans="1:30" ht="24.75" customHeight="1" x14ac:dyDescent="0.15">
      <c r="A37" s="101"/>
      <c r="B37" s="216"/>
      <c r="C37" s="216"/>
      <c r="G37" s="138"/>
      <c r="H37" s="212"/>
      <c r="I37" s="138"/>
      <c r="J37" s="212"/>
      <c r="K37" s="138"/>
      <c r="L37" s="212"/>
      <c r="M37" s="213"/>
      <c r="N37" s="212"/>
      <c r="O37" s="138"/>
      <c r="P37" s="212"/>
      <c r="Q37" s="138"/>
      <c r="R37" s="212"/>
      <c r="S37" s="213"/>
      <c r="T37" s="212"/>
      <c r="U37" s="214" t="s">
        <v>201</v>
      </c>
      <c r="W37" s="51" t="s">
        <v>202</v>
      </c>
      <c r="X37" s="215"/>
      <c r="Y37" s="138"/>
      <c r="Z37" s="212" t="s">
        <v>203</v>
      </c>
      <c r="AD37" s="141"/>
    </row>
    <row r="38" spans="1:30" ht="24.75" customHeight="1" x14ac:dyDescent="0.15">
      <c r="A38" s="101"/>
      <c r="B38" s="216"/>
      <c r="C38" s="216"/>
      <c r="G38" s="138"/>
      <c r="H38" s="212"/>
      <c r="I38" s="138"/>
      <c r="J38" s="212"/>
      <c r="K38" s="138"/>
      <c r="L38" s="212"/>
      <c r="M38" s="213"/>
      <c r="N38" s="212"/>
      <c r="O38" s="138"/>
      <c r="P38" s="212"/>
      <c r="Q38" s="138"/>
      <c r="R38" s="212"/>
      <c r="S38" s="213"/>
      <c r="T38" s="212"/>
      <c r="U38" s="214" t="s">
        <v>204</v>
      </c>
      <c r="W38" s="51" t="s">
        <v>205</v>
      </c>
      <c r="X38" s="215"/>
      <c r="Y38" s="138"/>
      <c r="Z38" s="212" t="s">
        <v>206</v>
      </c>
      <c r="AD38" s="141"/>
    </row>
    <row r="39" spans="1:30" ht="24.75" customHeight="1" x14ac:dyDescent="0.15">
      <c r="A39" s="101"/>
      <c r="B39" s="216"/>
      <c r="C39" s="228"/>
      <c r="D39" s="80"/>
      <c r="E39" s="77"/>
      <c r="F39" s="80"/>
      <c r="G39" s="78"/>
      <c r="H39" s="201"/>
      <c r="I39" s="78"/>
      <c r="J39" s="201"/>
      <c r="K39" s="78"/>
      <c r="L39" s="201"/>
      <c r="M39" s="229"/>
      <c r="N39" s="201"/>
      <c r="O39" s="78"/>
      <c r="P39" s="201"/>
      <c r="Q39" s="78"/>
      <c r="R39" s="201"/>
      <c r="S39" s="229"/>
      <c r="T39" s="201"/>
      <c r="U39" s="199" t="s">
        <v>207</v>
      </c>
      <c r="V39" s="76"/>
      <c r="W39" s="77" t="s">
        <v>208</v>
      </c>
      <c r="X39" s="200"/>
      <c r="Y39" s="78"/>
      <c r="Z39" s="201" t="s">
        <v>209</v>
      </c>
      <c r="AA39" s="202"/>
      <c r="AB39" s="203"/>
      <c r="AC39" s="83"/>
      <c r="AD39" s="84"/>
    </row>
    <row r="40" spans="1:30" ht="24.75" customHeight="1" x14ac:dyDescent="0.15">
      <c r="A40" s="101"/>
      <c r="B40" s="117"/>
      <c r="C40" s="102" t="s">
        <v>45</v>
      </c>
      <c r="E40" s="51" t="s">
        <v>210</v>
      </c>
      <c r="G40" s="138"/>
      <c r="H40" s="212" t="s">
        <v>211</v>
      </c>
      <c r="I40" s="138"/>
      <c r="J40" s="212" t="s">
        <v>212</v>
      </c>
      <c r="K40" s="138"/>
      <c r="L40" s="212" t="s">
        <v>213</v>
      </c>
      <c r="M40" s="213"/>
      <c r="N40" s="212" t="s">
        <v>133</v>
      </c>
      <c r="O40" s="138"/>
      <c r="P40" s="212" t="s">
        <v>133</v>
      </c>
      <c r="Q40" s="138"/>
      <c r="R40" s="212" t="s">
        <v>211</v>
      </c>
      <c r="S40" s="213"/>
      <c r="T40" s="212" t="s">
        <v>133</v>
      </c>
      <c r="U40" s="214" t="s">
        <v>180</v>
      </c>
      <c r="W40" s="51" t="s">
        <v>181</v>
      </c>
      <c r="X40" s="215"/>
      <c r="Y40" s="138"/>
      <c r="Z40" s="212" t="s">
        <v>214</v>
      </c>
      <c r="AB40" s="181" t="s">
        <v>215</v>
      </c>
      <c r="AC40" s="49" t="s">
        <v>216</v>
      </c>
      <c r="AD40" s="141"/>
    </row>
    <row r="41" spans="1:30" ht="24.75" customHeight="1" x14ac:dyDescent="0.15">
      <c r="A41" s="101"/>
      <c r="B41" s="117"/>
      <c r="C41" s="117"/>
      <c r="G41" s="138"/>
      <c r="H41" s="212"/>
      <c r="I41" s="138"/>
      <c r="J41" s="212"/>
      <c r="K41" s="138"/>
      <c r="L41" s="212"/>
      <c r="M41" s="213"/>
      <c r="N41" s="212"/>
      <c r="O41" s="138"/>
      <c r="P41" s="212"/>
      <c r="Q41" s="138"/>
      <c r="R41" s="212"/>
      <c r="S41" s="213"/>
      <c r="T41" s="212"/>
      <c r="U41" s="214"/>
      <c r="V41" s="50" t="s">
        <v>62</v>
      </c>
      <c r="W41" s="51" t="s">
        <v>185</v>
      </c>
      <c r="X41" s="215"/>
      <c r="Y41" s="138"/>
      <c r="Z41" s="212" t="s">
        <v>214</v>
      </c>
      <c r="AB41" s="181" t="s">
        <v>217</v>
      </c>
      <c r="AC41" s="49" t="s">
        <v>218</v>
      </c>
      <c r="AD41" s="141"/>
    </row>
    <row r="42" spans="1:30" ht="24.75" customHeight="1" x14ac:dyDescent="0.15">
      <c r="A42" s="101"/>
      <c r="B42" s="117"/>
      <c r="C42" s="117"/>
      <c r="G42" s="138"/>
      <c r="H42" s="212"/>
      <c r="I42" s="138"/>
      <c r="J42" s="212"/>
      <c r="K42" s="138"/>
      <c r="L42" s="212"/>
      <c r="M42" s="213"/>
      <c r="N42" s="212"/>
      <c r="O42" s="138"/>
      <c r="P42" s="212"/>
      <c r="Q42" s="138"/>
      <c r="R42" s="212"/>
      <c r="S42" s="213"/>
      <c r="T42" s="212"/>
      <c r="U42" s="214" t="s">
        <v>186</v>
      </c>
      <c r="W42" s="51" t="s">
        <v>187</v>
      </c>
      <c r="X42" s="215"/>
      <c r="Y42" s="138"/>
      <c r="Z42" s="212" t="s">
        <v>219</v>
      </c>
      <c r="AB42" s="181" t="s">
        <v>220</v>
      </c>
      <c r="AC42" s="49" t="s">
        <v>221</v>
      </c>
      <c r="AD42" s="141"/>
    </row>
    <row r="43" spans="1:30" ht="24.75" customHeight="1" x14ac:dyDescent="0.15">
      <c r="A43" s="101"/>
      <c r="B43" s="117"/>
      <c r="C43" s="117"/>
      <c r="G43" s="138"/>
      <c r="H43" s="212"/>
      <c r="I43" s="138"/>
      <c r="J43" s="212"/>
      <c r="K43" s="138"/>
      <c r="L43" s="212"/>
      <c r="M43" s="213"/>
      <c r="N43" s="212"/>
      <c r="O43" s="138"/>
      <c r="P43" s="212"/>
      <c r="Q43" s="138"/>
      <c r="R43" s="212"/>
      <c r="S43" s="213"/>
      <c r="T43" s="212"/>
      <c r="U43" s="214"/>
      <c r="V43" s="50" t="s">
        <v>43</v>
      </c>
      <c r="W43" s="51" t="s">
        <v>189</v>
      </c>
      <c r="X43" s="215"/>
      <c r="Y43" s="138"/>
      <c r="Z43" s="212" t="s">
        <v>222</v>
      </c>
      <c r="AB43" s="181" t="s">
        <v>223</v>
      </c>
      <c r="AC43" s="49" t="s">
        <v>224</v>
      </c>
      <c r="AD43" s="141"/>
    </row>
    <row r="44" spans="1:30" ht="24.75" customHeight="1" x14ac:dyDescent="0.15">
      <c r="A44" s="101"/>
      <c r="B44" s="117"/>
      <c r="C44" s="117"/>
      <c r="G44" s="138"/>
      <c r="H44" s="212"/>
      <c r="I44" s="138"/>
      <c r="J44" s="212"/>
      <c r="K44" s="138"/>
      <c r="L44" s="212"/>
      <c r="M44" s="213"/>
      <c r="N44" s="212"/>
      <c r="O44" s="138"/>
      <c r="P44" s="212"/>
      <c r="Q44" s="138"/>
      <c r="R44" s="212"/>
      <c r="S44" s="213"/>
      <c r="T44" s="212"/>
      <c r="U44" s="214"/>
      <c r="V44" s="50" t="s">
        <v>62</v>
      </c>
      <c r="W44" s="51" t="s">
        <v>225</v>
      </c>
      <c r="X44" s="215"/>
      <c r="Y44" s="138"/>
      <c r="Z44" s="212" t="s">
        <v>226</v>
      </c>
      <c r="AD44" s="141"/>
    </row>
    <row r="45" spans="1:30" ht="24.75" customHeight="1" x14ac:dyDescent="0.15">
      <c r="A45" s="101"/>
      <c r="B45" s="117"/>
      <c r="C45" s="117"/>
      <c r="G45" s="138"/>
      <c r="H45" s="212"/>
      <c r="I45" s="138"/>
      <c r="J45" s="212"/>
      <c r="K45" s="138"/>
      <c r="L45" s="212"/>
      <c r="M45" s="213"/>
      <c r="N45" s="212"/>
      <c r="O45" s="138"/>
      <c r="P45" s="212"/>
      <c r="Q45" s="138"/>
      <c r="R45" s="212"/>
      <c r="S45" s="213"/>
      <c r="T45" s="212"/>
      <c r="U45" s="214"/>
      <c r="V45" s="50" t="s">
        <v>87</v>
      </c>
      <c r="W45" s="51" t="s">
        <v>191</v>
      </c>
      <c r="X45" s="215"/>
      <c r="Y45" s="138"/>
      <c r="Z45" s="212" t="s">
        <v>227</v>
      </c>
      <c r="AD45" s="141"/>
    </row>
    <row r="46" spans="1:30" ht="24.75" customHeight="1" thickBot="1" x14ac:dyDescent="0.2">
      <c r="A46" s="144"/>
      <c r="B46" s="145"/>
      <c r="C46" s="145"/>
      <c r="D46" s="130"/>
      <c r="E46" s="127"/>
      <c r="F46" s="130"/>
      <c r="G46" s="128"/>
      <c r="H46" s="218"/>
      <c r="I46" s="128"/>
      <c r="J46" s="218"/>
      <c r="K46" s="128"/>
      <c r="L46" s="218"/>
      <c r="M46" s="219"/>
      <c r="N46" s="218"/>
      <c r="O46" s="128"/>
      <c r="P46" s="218"/>
      <c r="Q46" s="128"/>
      <c r="R46" s="218"/>
      <c r="S46" s="219"/>
      <c r="T46" s="218"/>
      <c r="U46" s="220"/>
      <c r="V46" s="126" t="s">
        <v>103</v>
      </c>
      <c r="W46" s="127" t="s">
        <v>195</v>
      </c>
      <c r="X46" s="221"/>
      <c r="Y46" s="128"/>
      <c r="Z46" s="218" t="s">
        <v>228</v>
      </c>
      <c r="AA46" s="222"/>
      <c r="AB46" s="223"/>
      <c r="AC46" s="133"/>
      <c r="AD46" s="134"/>
    </row>
    <row r="47" spans="1:30" ht="24.75" customHeight="1" x14ac:dyDescent="0.15">
      <c r="A47" s="148"/>
      <c r="B47" s="149"/>
      <c r="C47" s="149"/>
      <c r="D47" s="150"/>
      <c r="E47" s="157"/>
      <c r="F47" s="150"/>
      <c r="G47" s="152"/>
      <c r="H47" s="230"/>
      <c r="I47" s="152"/>
      <c r="J47" s="230"/>
      <c r="K47" s="152"/>
      <c r="L47" s="230"/>
      <c r="M47" s="231"/>
      <c r="N47" s="230"/>
      <c r="O47" s="152"/>
      <c r="P47" s="230"/>
      <c r="Q47" s="152"/>
      <c r="R47" s="230"/>
      <c r="S47" s="231"/>
      <c r="T47" s="230"/>
      <c r="U47" s="232" t="s">
        <v>192</v>
      </c>
      <c r="V47" s="156"/>
      <c r="W47" s="157" t="s">
        <v>199</v>
      </c>
      <c r="X47" s="233"/>
      <c r="Y47" s="152"/>
      <c r="Z47" s="230" t="s">
        <v>229</v>
      </c>
      <c r="AA47" s="234"/>
      <c r="AB47" s="235"/>
      <c r="AC47" s="153"/>
      <c r="AD47" s="160"/>
    </row>
    <row r="48" spans="1:30" ht="24.75" customHeight="1" x14ac:dyDescent="0.15">
      <c r="A48" s="101"/>
      <c r="B48" s="117"/>
      <c r="C48" s="117"/>
      <c r="G48" s="138"/>
      <c r="H48" s="212"/>
      <c r="I48" s="138"/>
      <c r="J48" s="212"/>
      <c r="K48" s="138"/>
      <c r="L48" s="212"/>
      <c r="M48" s="213"/>
      <c r="N48" s="212"/>
      <c r="O48" s="138"/>
      <c r="P48" s="212"/>
      <c r="Q48" s="138"/>
      <c r="R48" s="212"/>
      <c r="S48" s="213"/>
      <c r="T48" s="212"/>
      <c r="U48" s="214" t="s">
        <v>201</v>
      </c>
      <c r="W48" s="51" t="s">
        <v>202</v>
      </c>
      <c r="X48" s="215"/>
      <c r="Y48" s="138"/>
      <c r="Z48" s="212" t="s">
        <v>227</v>
      </c>
      <c r="AD48" s="141"/>
    </row>
    <row r="49" spans="1:30" ht="24.75" customHeight="1" x14ac:dyDescent="0.15">
      <c r="A49" s="101"/>
      <c r="B49" s="117"/>
      <c r="C49" s="117"/>
      <c r="G49" s="138"/>
      <c r="H49" s="212"/>
      <c r="I49" s="138"/>
      <c r="J49" s="212"/>
      <c r="K49" s="138"/>
      <c r="L49" s="212"/>
      <c r="M49" s="213"/>
      <c r="N49" s="212"/>
      <c r="O49" s="138"/>
      <c r="P49" s="212"/>
      <c r="Q49" s="138"/>
      <c r="R49" s="212"/>
      <c r="S49" s="213"/>
      <c r="T49" s="212"/>
      <c r="U49" s="214" t="s">
        <v>196</v>
      </c>
      <c r="W49" s="51" t="s">
        <v>230</v>
      </c>
      <c r="X49" s="215"/>
      <c r="Y49" s="138"/>
      <c r="Z49" s="212" t="s">
        <v>231</v>
      </c>
      <c r="AD49" s="141"/>
    </row>
    <row r="50" spans="1:30" ht="24.75" customHeight="1" x14ac:dyDescent="0.15">
      <c r="A50" s="101"/>
      <c r="B50" s="117"/>
      <c r="C50" s="142"/>
      <c r="D50" s="80"/>
      <c r="E50" s="77"/>
      <c r="F50" s="80"/>
      <c r="G50" s="78"/>
      <c r="H50" s="201"/>
      <c r="I50" s="78"/>
      <c r="J50" s="201"/>
      <c r="K50" s="78"/>
      <c r="L50" s="201"/>
      <c r="M50" s="229"/>
      <c r="N50" s="201"/>
      <c r="O50" s="78"/>
      <c r="P50" s="201"/>
      <c r="Q50" s="78"/>
      <c r="R50" s="201"/>
      <c r="S50" s="229"/>
      <c r="T50" s="201"/>
      <c r="U50" s="199" t="s">
        <v>232</v>
      </c>
      <c r="V50" s="76"/>
      <c r="W50" s="77" t="s">
        <v>233</v>
      </c>
      <c r="X50" s="200"/>
      <c r="Y50" s="78"/>
      <c r="Z50" s="201" t="s">
        <v>234</v>
      </c>
      <c r="AA50" s="202"/>
      <c r="AB50" s="203"/>
      <c r="AC50" s="83"/>
      <c r="AD50" s="84"/>
    </row>
    <row r="51" spans="1:30" ht="24.75" customHeight="1" x14ac:dyDescent="0.15">
      <c r="A51" s="136"/>
      <c r="B51" s="86" t="s">
        <v>45</v>
      </c>
      <c r="C51" s="636" t="s">
        <v>235</v>
      </c>
      <c r="D51" s="636"/>
      <c r="E51" s="636"/>
      <c r="F51" s="87"/>
      <c r="G51" s="88"/>
      <c r="H51" s="205" t="s">
        <v>236</v>
      </c>
      <c r="I51" s="88"/>
      <c r="J51" s="205" t="s">
        <v>213</v>
      </c>
      <c r="K51" s="88"/>
      <c r="L51" s="205" t="s">
        <v>237</v>
      </c>
      <c r="M51" s="86"/>
      <c r="N51" s="205" t="s">
        <v>133</v>
      </c>
      <c r="O51" s="88"/>
      <c r="P51" s="205" t="s">
        <v>118</v>
      </c>
      <c r="Q51" s="88"/>
      <c r="R51" s="205" t="s">
        <v>238</v>
      </c>
      <c r="S51" s="86"/>
      <c r="T51" s="205" t="s">
        <v>133</v>
      </c>
      <c r="U51" s="206"/>
      <c r="V51" s="92"/>
      <c r="W51" s="93"/>
      <c r="X51" s="207"/>
      <c r="Y51" s="94"/>
      <c r="Z51" s="208"/>
      <c r="AA51" s="209"/>
      <c r="AB51" s="210"/>
      <c r="AC51" s="99"/>
      <c r="AD51" s="100"/>
    </row>
    <row r="52" spans="1:30" ht="24.75" customHeight="1" x14ac:dyDescent="0.15">
      <c r="A52" s="101"/>
      <c r="B52" s="102"/>
      <c r="C52" s="102" t="s">
        <v>5</v>
      </c>
      <c r="E52" s="703" t="s">
        <v>239</v>
      </c>
      <c r="G52" s="138"/>
      <c r="H52" s="212" t="s">
        <v>236</v>
      </c>
      <c r="I52" s="138"/>
      <c r="J52" s="212" t="s">
        <v>213</v>
      </c>
      <c r="K52" s="138"/>
      <c r="L52" s="212" t="s">
        <v>237</v>
      </c>
      <c r="M52" s="213"/>
      <c r="N52" s="212" t="s">
        <v>133</v>
      </c>
      <c r="O52" s="138"/>
      <c r="P52" s="212" t="s">
        <v>118</v>
      </c>
      <c r="Q52" s="138"/>
      <c r="R52" s="212" t="s">
        <v>238</v>
      </c>
      <c r="S52" s="213"/>
      <c r="T52" s="212" t="s">
        <v>133</v>
      </c>
      <c r="U52" s="214" t="s">
        <v>192</v>
      </c>
      <c r="W52" s="51" t="s">
        <v>199</v>
      </c>
      <c r="X52" s="215"/>
      <c r="Y52" s="138"/>
      <c r="Z52" s="212" t="s">
        <v>240</v>
      </c>
      <c r="AB52" s="181" t="s">
        <v>241</v>
      </c>
      <c r="AC52" s="49" t="s">
        <v>236</v>
      </c>
      <c r="AD52" s="141"/>
    </row>
    <row r="53" spans="1:30" ht="24.75" customHeight="1" x14ac:dyDescent="0.15">
      <c r="A53" s="101"/>
      <c r="B53" s="117"/>
      <c r="C53" s="117"/>
      <c r="E53" s="691"/>
      <c r="G53" s="138"/>
      <c r="H53" s="212"/>
      <c r="I53" s="138"/>
      <c r="J53" s="212"/>
      <c r="K53" s="138"/>
      <c r="L53" s="212"/>
      <c r="M53" s="213"/>
      <c r="N53" s="212"/>
      <c r="O53" s="138"/>
      <c r="P53" s="212"/>
      <c r="Q53" s="138"/>
      <c r="R53" s="212"/>
      <c r="S53" s="213"/>
      <c r="T53" s="212"/>
      <c r="U53" s="214" t="s">
        <v>196</v>
      </c>
      <c r="W53" s="51" t="s">
        <v>230</v>
      </c>
      <c r="X53" s="215"/>
      <c r="Y53" s="138"/>
      <c r="Z53" s="212" t="s">
        <v>242</v>
      </c>
      <c r="AD53" s="141"/>
    </row>
    <row r="54" spans="1:30" ht="24.75" customHeight="1" x14ac:dyDescent="0.15">
      <c r="A54" s="101"/>
      <c r="B54" s="117"/>
      <c r="C54" s="142"/>
      <c r="D54" s="80"/>
      <c r="E54" s="77"/>
      <c r="F54" s="80"/>
      <c r="G54" s="78"/>
      <c r="H54" s="201"/>
      <c r="I54" s="78"/>
      <c r="J54" s="201"/>
      <c r="K54" s="78"/>
      <c r="L54" s="201"/>
      <c r="M54" s="229"/>
      <c r="N54" s="201"/>
      <c r="O54" s="78"/>
      <c r="P54" s="201"/>
      <c r="Q54" s="78"/>
      <c r="R54" s="201"/>
      <c r="S54" s="229"/>
      <c r="T54" s="201"/>
      <c r="U54" s="199" t="s">
        <v>232</v>
      </c>
      <c r="V54" s="76"/>
      <c r="W54" s="77" t="s">
        <v>233</v>
      </c>
      <c r="X54" s="200"/>
      <c r="Y54" s="78"/>
      <c r="Z54" s="201" t="s">
        <v>243</v>
      </c>
      <c r="AA54" s="202"/>
      <c r="AB54" s="203"/>
      <c r="AC54" s="83"/>
      <c r="AD54" s="84"/>
    </row>
    <row r="55" spans="1:30" ht="24.75" customHeight="1" x14ac:dyDescent="0.15">
      <c r="A55" s="136"/>
      <c r="B55" s="86" t="s">
        <v>54</v>
      </c>
      <c r="C55" s="636" t="s">
        <v>244</v>
      </c>
      <c r="D55" s="636"/>
      <c r="E55" s="636"/>
      <c r="F55" s="87"/>
      <c r="G55" s="88"/>
      <c r="H55" s="205" t="s">
        <v>245</v>
      </c>
      <c r="I55" s="88"/>
      <c r="J55" s="205" t="s">
        <v>246</v>
      </c>
      <c r="K55" s="88" t="s">
        <v>49</v>
      </c>
      <c r="L55" s="205" t="s">
        <v>247</v>
      </c>
      <c r="M55" s="86"/>
      <c r="N55" s="205" t="s">
        <v>133</v>
      </c>
      <c r="O55" s="88"/>
      <c r="P55" s="205" t="s">
        <v>245</v>
      </c>
      <c r="Q55" s="88"/>
      <c r="R55" s="205" t="s">
        <v>133</v>
      </c>
      <c r="S55" s="86"/>
      <c r="T55" s="205" t="s">
        <v>133</v>
      </c>
      <c r="U55" s="206"/>
      <c r="V55" s="92"/>
      <c r="W55" s="93"/>
      <c r="X55" s="207"/>
      <c r="Y55" s="94"/>
      <c r="Z55" s="208"/>
      <c r="AA55" s="209"/>
      <c r="AB55" s="210"/>
      <c r="AC55" s="99"/>
      <c r="AD55" s="100"/>
    </row>
    <row r="56" spans="1:30" ht="24.75" customHeight="1" x14ac:dyDescent="0.15">
      <c r="A56" s="101"/>
      <c r="B56" s="211"/>
      <c r="C56" s="211" t="s">
        <v>5</v>
      </c>
      <c r="E56" s="703" t="s">
        <v>331</v>
      </c>
      <c r="G56" s="138"/>
      <c r="H56" s="212" t="s">
        <v>245</v>
      </c>
      <c r="I56" s="138"/>
      <c r="J56" s="212" t="s">
        <v>246</v>
      </c>
      <c r="K56" s="138" t="s">
        <v>49</v>
      </c>
      <c r="L56" s="212" t="s">
        <v>247</v>
      </c>
      <c r="M56" s="213"/>
      <c r="N56" s="212" t="s">
        <v>133</v>
      </c>
      <c r="O56" s="138"/>
      <c r="P56" s="212" t="s">
        <v>245</v>
      </c>
      <c r="Q56" s="138"/>
      <c r="R56" s="212" t="s">
        <v>133</v>
      </c>
      <c r="S56" s="213"/>
      <c r="T56" s="212" t="s">
        <v>133</v>
      </c>
      <c r="U56" s="214" t="s">
        <v>248</v>
      </c>
      <c r="W56" s="51" t="s">
        <v>249</v>
      </c>
      <c r="X56" s="215"/>
      <c r="Y56" s="138"/>
      <c r="Z56" s="212" t="s">
        <v>250</v>
      </c>
      <c r="AB56" s="181" t="s">
        <v>251</v>
      </c>
      <c r="AC56" s="49" t="s">
        <v>245</v>
      </c>
      <c r="AD56" s="141"/>
    </row>
    <row r="57" spans="1:30" ht="24.75" customHeight="1" x14ac:dyDescent="0.15">
      <c r="A57" s="101"/>
      <c r="B57" s="216"/>
      <c r="C57" s="216"/>
      <c r="E57" s="691"/>
      <c r="G57" s="138"/>
      <c r="H57" s="212"/>
      <c r="I57" s="138"/>
      <c r="J57" s="212"/>
      <c r="K57" s="138"/>
      <c r="L57" s="212"/>
      <c r="M57" s="213"/>
      <c r="N57" s="212"/>
      <c r="O57" s="138"/>
      <c r="P57" s="212"/>
      <c r="Q57" s="138"/>
      <c r="R57" s="212"/>
      <c r="S57" s="213"/>
      <c r="T57" s="212"/>
      <c r="U57" s="214" t="s">
        <v>180</v>
      </c>
      <c r="W57" s="51" t="s">
        <v>181</v>
      </c>
      <c r="X57" s="215"/>
      <c r="Y57" s="138"/>
      <c r="Z57" s="212" t="s">
        <v>252</v>
      </c>
      <c r="AD57" s="141"/>
    </row>
    <row r="58" spans="1:30" ht="24.75" customHeight="1" x14ac:dyDescent="0.15">
      <c r="A58" s="101"/>
      <c r="B58" s="216"/>
      <c r="C58" s="216"/>
      <c r="G58" s="138"/>
      <c r="H58" s="212"/>
      <c r="I58" s="138"/>
      <c r="J58" s="212"/>
      <c r="K58" s="138"/>
      <c r="L58" s="212"/>
      <c r="M58" s="213"/>
      <c r="N58" s="212"/>
      <c r="O58" s="138"/>
      <c r="P58" s="212"/>
      <c r="Q58" s="138"/>
      <c r="R58" s="212"/>
      <c r="S58" s="213"/>
      <c r="T58" s="212"/>
      <c r="U58" s="214"/>
      <c r="V58" s="50" t="s">
        <v>62</v>
      </c>
      <c r="W58" s="51" t="s">
        <v>185</v>
      </c>
      <c r="X58" s="215"/>
      <c r="Y58" s="138"/>
      <c r="Z58" s="212" t="s">
        <v>252</v>
      </c>
      <c r="AD58" s="141"/>
    </row>
    <row r="59" spans="1:30" ht="24.75" customHeight="1" x14ac:dyDescent="0.15">
      <c r="A59" s="101"/>
      <c r="B59" s="216"/>
      <c r="C59" s="216"/>
      <c r="G59" s="138"/>
      <c r="H59" s="212"/>
      <c r="I59" s="138"/>
      <c r="J59" s="212"/>
      <c r="K59" s="138"/>
      <c r="L59" s="212"/>
      <c r="M59" s="213"/>
      <c r="N59" s="212"/>
      <c r="O59" s="138"/>
      <c r="P59" s="212"/>
      <c r="Q59" s="138"/>
      <c r="R59" s="212"/>
      <c r="S59" s="213"/>
      <c r="T59" s="212"/>
      <c r="U59" s="214" t="s">
        <v>186</v>
      </c>
      <c r="W59" s="51" t="s">
        <v>187</v>
      </c>
      <c r="X59" s="215"/>
      <c r="Y59" s="138"/>
      <c r="Z59" s="212" t="s">
        <v>253</v>
      </c>
      <c r="AD59" s="141"/>
    </row>
    <row r="60" spans="1:30" ht="24.75" customHeight="1" x14ac:dyDescent="0.15">
      <c r="A60" s="101"/>
      <c r="B60" s="216"/>
      <c r="C60" s="216"/>
      <c r="G60" s="138"/>
      <c r="H60" s="212"/>
      <c r="I60" s="138"/>
      <c r="J60" s="212"/>
      <c r="K60" s="138"/>
      <c r="L60" s="212"/>
      <c r="M60" s="213"/>
      <c r="N60" s="212"/>
      <c r="O60" s="138"/>
      <c r="P60" s="212"/>
      <c r="Q60" s="138"/>
      <c r="R60" s="212"/>
      <c r="S60" s="213"/>
      <c r="T60" s="212"/>
      <c r="U60" s="214"/>
      <c r="V60" s="50" t="s">
        <v>43</v>
      </c>
      <c r="W60" s="51" t="s">
        <v>189</v>
      </c>
      <c r="X60" s="215"/>
      <c r="Y60" s="138"/>
      <c r="Z60" s="212" t="s">
        <v>254</v>
      </c>
      <c r="AD60" s="141"/>
    </row>
    <row r="61" spans="1:30" ht="24.75" customHeight="1" x14ac:dyDescent="0.15">
      <c r="A61" s="101"/>
      <c r="B61" s="216"/>
      <c r="C61" s="216"/>
      <c r="G61" s="138"/>
      <c r="H61" s="212"/>
      <c r="I61" s="138"/>
      <c r="J61" s="212"/>
      <c r="K61" s="138"/>
      <c r="L61" s="212"/>
      <c r="M61" s="213"/>
      <c r="N61" s="212"/>
      <c r="O61" s="138"/>
      <c r="P61" s="212"/>
      <c r="Q61" s="138"/>
      <c r="R61" s="212"/>
      <c r="S61" s="213"/>
      <c r="T61" s="212"/>
      <c r="U61" s="214"/>
      <c r="V61" s="50" t="s">
        <v>87</v>
      </c>
      <c r="W61" s="51" t="s">
        <v>191</v>
      </c>
      <c r="X61" s="215"/>
      <c r="Y61" s="138"/>
      <c r="Z61" s="212" t="s">
        <v>255</v>
      </c>
      <c r="AD61" s="141"/>
    </row>
    <row r="62" spans="1:30" ht="24.75" customHeight="1" x14ac:dyDescent="0.15">
      <c r="A62" s="101"/>
      <c r="B62" s="216"/>
      <c r="C62" s="216"/>
      <c r="G62" s="138"/>
      <c r="H62" s="212"/>
      <c r="I62" s="138"/>
      <c r="J62" s="212"/>
      <c r="K62" s="138"/>
      <c r="L62" s="212"/>
      <c r="M62" s="213"/>
      <c r="N62" s="212"/>
      <c r="O62" s="138"/>
      <c r="P62" s="212"/>
      <c r="Q62" s="138"/>
      <c r="R62" s="212"/>
      <c r="S62" s="213"/>
      <c r="T62" s="212"/>
      <c r="U62" s="214"/>
      <c r="V62" s="50" t="s">
        <v>103</v>
      </c>
      <c r="W62" s="51" t="s">
        <v>195</v>
      </c>
      <c r="X62" s="215"/>
      <c r="Y62" s="138"/>
      <c r="Z62" s="212" t="s">
        <v>214</v>
      </c>
      <c r="AD62" s="141"/>
    </row>
    <row r="63" spans="1:30" ht="24.75" customHeight="1" x14ac:dyDescent="0.15">
      <c r="A63" s="101"/>
      <c r="B63" s="216"/>
      <c r="C63" s="216"/>
      <c r="G63" s="138"/>
      <c r="H63" s="212"/>
      <c r="I63" s="138"/>
      <c r="J63" s="212"/>
      <c r="K63" s="138"/>
      <c r="L63" s="212"/>
      <c r="M63" s="213"/>
      <c r="N63" s="212"/>
      <c r="O63" s="138"/>
      <c r="P63" s="212"/>
      <c r="Q63" s="138"/>
      <c r="R63" s="212"/>
      <c r="S63" s="213"/>
      <c r="T63" s="212"/>
      <c r="U63" s="214" t="s">
        <v>108</v>
      </c>
      <c r="W63" s="51" t="s">
        <v>197</v>
      </c>
      <c r="X63" s="215"/>
      <c r="Y63" s="138"/>
      <c r="Z63" s="212" t="s">
        <v>250</v>
      </c>
      <c r="AD63" s="141"/>
    </row>
    <row r="64" spans="1:30" ht="24.75" customHeight="1" x14ac:dyDescent="0.15">
      <c r="A64" s="101"/>
      <c r="B64" s="216"/>
      <c r="C64" s="216"/>
      <c r="G64" s="138"/>
      <c r="H64" s="212"/>
      <c r="I64" s="138"/>
      <c r="J64" s="212"/>
      <c r="K64" s="138"/>
      <c r="L64" s="212"/>
      <c r="M64" s="213"/>
      <c r="N64" s="212"/>
      <c r="O64" s="138"/>
      <c r="P64" s="212"/>
      <c r="Q64" s="138"/>
      <c r="R64" s="212"/>
      <c r="S64" s="213"/>
      <c r="T64" s="212"/>
      <c r="U64" s="214" t="s">
        <v>192</v>
      </c>
      <c r="W64" s="51" t="s">
        <v>199</v>
      </c>
      <c r="X64" s="215"/>
      <c r="Y64" s="138"/>
      <c r="Z64" s="212" t="s">
        <v>256</v>
      </c>
      <c r="AD64" s="141"/>
    </row>
    <row r="65" spans="1:30" ht="24.75" customHeight="1" x14ac:dyDescent="0.15">
      <c r="A65" s="101"/>
      <c r="B65" s="216"/>
      <c r="C65" s="216"/>
      <c r="G65" s="138"/>
      <c r="H65" s="212"/>
      <c r="I65" s="138"/>
      <c r="J65" s="212"/>
      <c r="K65" s="138"/>
      <c r="L65" s="212"/>
      <c r="M65" s="213"/>
      <c r="N65" s="212"/>
      <c r="O65" s="138"/>
      <c r="P65" s="212"/>
      <c r="Q65" s="138"/>
      <c r="R65" s="212"/>
      <c r="S65" s="213"/>
      <c r="T65" s="212"/>
      <c r="U65" s="214" t="s">
        <v>201</v>
      </c>
      <c r="W65" s="51" t="s">
        <v>202</v>
      </c>
      <c r="X65" s="215"/>
      <c r="Y65" s="138"/>
      <c r="Z65" s="212" t="s">
        <v>257</v>
      </c>
      <c r="AD65" s="141"/>
    </row>
    <row r="66" spans="1:30" ht="24.75" customHeight="1" x14ac:dyDescent="0.15">
      <c r="A66" s="101"/>
      <c r="B66" s="216"/>
      <c r="C66" s="216"/>
      <c r="G66" s="138"/>
      <c r="H66" s="212"/>
      <c r="I66" s="138"/>
      <c r="J66" s="212"/>
      <c r="K66" s="138"/>
      <c r="L66" s="212"/>
      <c r="M66" s="213"/>
      <c r="N66" s="212"/>
      <c r="O66" s="138"/>
      <c r="P66" s="212"/>
      <c r="Q66" s="138"/>
      <c r="R66" s="212"/>
      <c r="S66" s="213"/>
      <c r="T66" s="212"/>
      <c r="U66" s="214" t="s">
        <v>196</v>
      </c>
      <c r="W66" s="51" t="s">
        <v>230</v>
      </c>
      <c r="X66" s="215"/>
      <c r="Y66" s="138"/>
      <c r="Z66" s="212" t="s">
        <v>258</v>
      </c>
      <c r="AD66" s="141"/>
    </row>
    <row r="67" spans="1:30" ht="24.75" customHeight="1" thickBot="1" x14ac:dyDescent="0.2">
      <c r="A67" s="144"/>
      <c r="B67" s="217"/>
      <c r="C67" s="217"/>
      <c r="D67" s="130"/>
      <c r="E67" s="127"/>
      <c r="F67" s="130"/>
      <c r="G67" s="128"/>
      <c r="H67" s="218"/>
      <c r="I67" s="128"/>
      <c r="J67" s="218"/>
      <c r="K67" s="128"/>
      <c r="L67" s="218"/>
      <c r="M67" s="219"/>
      <c r="N67" s="218"/>
      <c r="O67" s="128"/>
      <c r="P67" s="218"/>
      <c r="Q67" s="128"/>
      <c r="R67" s="218"/>
      <c r="S67" s="219"/>
      <c r="T67" s="218"/>
      <c r="U67" s="220" t="s">
        <v>259</v>
      </c>
      <c r="V67" s="126"/>
      <c r="W67" s="127" t="s">
        <v>260</v>
      </c>
      <c r="X67" s="221"/>
      <c r="Y67" s="128"/>
      <c r="Z67" s="218" t="s">
        <v>261</v>
      </c>
      <c r="AA67" s="222"/>
      <c r="AB67" s="223"/>
      <c r="AC67" s="133"/>
      <c r="AD67" s="134"/>
    </row>
    <row r="68" spans="1:30" ht="16.5" customHeight="1" x14ac:dyDescent="0.15">
      <c r="A68" s="704" t="s">
        <v>29</v>
      </c>
      <c r="B68" s="705"/>
      <c r="C68" s="705"/>
      <c r="D68" s="646"/>
      <c r="E68" s="646"/>
      <c r="F68" s="647"/>
      <c r="G68" s="676" t="s">
        <v>30</v>
      </c>
      <c r="H68" s="676"/>
      <c r="I68" s="676" t="s">
        <v>31</v>
      </c>
      <c r="J68" s="676"/>
      <c r="K68" s="676" t="s">
        <v>32</v>
      </c>
      <c r="L68" s="676"/>
      <c r="M68" s="675" t="s">
        <v>129</v>
      </c>
      <c r="N68" s="676"/>
      <c r="O68" s="676"/>
      <c r="P68" s="676"/>
      <c r="Q68" s="676"/>
      <c r="R68" s="676"/>
      <c r="S68" s="695"/>
      <c r="T68" s="695"/>
      <c r="U68" s="695" t="s">
        <v>33</v>
      </c>
      <c r="V68" s="695"/>
      <c r="W68" s="695"/>
      <c r="X68" s="695"/>
      <c r="Y68" s="695"/>
      <c r="Z68" s="695"/>
      <c r="AA68" s="682" t="s">
        <v>34</v>
      </c>
      <c r="AB68" s="682"/>
      <c r="AC68" s="682"/>
      <c r="AD68" s="683"/>
    </row>
    <row r="69" spans="1:30" ht="16.5" customHeight="1" x14ac:dyDescent="0.15">
      <c r="A69" s="706"/>
      <c r="B69" s="707"/>
      <c r="C69" s="707"/>
      <c r="D69" s="708"/>
      <c r="E69" s="708"/>
      <c r="F69" s="709"/>
      <c r="G69" s="679"/>
      <c r="H69" s="679"/>
      <c r="I69" s="679"/>
      <c r="J69" s="679"/>
      <c r="K69" s="679"/>
      <c r="L69" s="679"/>
      <c r="M69" s="697" t="s">
        <v>130</v>
      </c>
      <c r="N69" s="698"/>
      <c r="O69" s="698"/>
      <c r="P69" s="698"/>
      <c r="Q69" s="698"/>
      <c r="R69" s="699"/>
      <c r="S69" s="700" t="s">
        <v>131</v>
      </c>
      <c r="T69" s="689"/>
      <c r="U69" s="699" t="s">
        <v>35</v>
      </c>
      <c r="V69" s="701"/>
      <c r="W69" s="701"/>
      <c r="X69" s="697"/>
      <c r="Y69" s="679" t="s">
        <v>36</v>
      </c>
      <c r="Z69" s="679"/>
      <c r="AA69" s="696"/>
      <c r="AB69" s="684"/>
      <c r="AC69" s="684"/>
      <c r="AD69" s="685"/>
    </row>
    <row r="70" spans="1:30" ht="16.5" customHeight="1" x14ac:dyDescent="0.15">
      <c r="A70" s="710"/>
      <c r="B70" s="711"/>
      <c r="C70" s="711"/>
      <c r="D70" s="649"/>
      <c r="E70" s="649"/>
      <c r="F70" s="650"/>
      <c r="G70" s="679"/>
      <c r="H70" s="679"/>
      <c r="I70" s="679"/>
      <c r="J70" s="679"/>
      <c r="K70" s="679"/>
      <c r="L70" s="679"/>
      <c r="M70" s="702" t="s">
        <v>132</v>
      </c>
      <c r="N70" s="702"/>
      <c r="O70" s="689" t="s">
        <v>112</v>
      </c>
      <c r="P70" s="689"/>
      <c r="Q70" s="689" t="s">
        <v>110</v>
      </c>
      <c r="R70" s="689"/>
      <c r="S70" s="689"/>
      <c r="T70" s="689"/>
      <c r="U70" s="648"/>
      <c r="V70" s="649"/>
      <c r="W70" s="649"/>
      <c r="X70" s="650"/>
      <c r="Y70" s="679"/>
      <c r="Z70" s="679"/>
      <c r="AA70" s="696"/>
      <c r="AB70" s="684"/>
      <c r="AC70" s="684"/>
      <c r="AD70" s="685"/>
    </row>
    <row r="71" spans="1:30" ht="7.5" customHeight="1" x14ac:dyDescent="0.15">
      <c r="A71" s="184"/>
      <c r="B71" s="224"/>
      <c r="C71" s="224"/>
      <c r="D71" s="225"/>
      <c r="E71" s="186"/>
      <c r="F71" s="225"/>
      <c r="G71" s="187"/>
      <c r="H71" s="188" t="s">
        <v>0</v>
      </c>
      <c r="I71" s="187"/>
      <c r="J71" s="188" t="s">
        <v>0</v>
      </c>
      <c r="K71" s="187"/>
      <c r="L71" s="188" t="s">
        <v>0</v>
      </c>
      <c r="M71" s="189"/>
      <c r="N71" s="188" t="s">
        <v>0</v>
      </c>
      <c r="O71" s="187"/>
      <c r="P71" s="188" t="s">
        <v>0</v>
      </c>
      <c r="Q71" s="187"/>
      <c r="R71" s="188" t="s">
        <v>0</v>
      </c>
      <c r="S71" s="189"/>
      <c r="T71" s="188" t="s">
        <v>0</v>
      </c>
      <c r="U71" s="190"/>
      <c r="V71" s="191"/>
      <c r="W71" s="186"/>
      <c r="X71" s="192"/>
      <c r="Y71" s="187"/>
      <c r="Z71" s="188" t="s">
        <v>0</v>
      </c>
      <c r="AA71" s="193"/>
      <c r="AB71" s="226"/>
      <c r="AC71" s="195" t="s">
        <v>0</v>
      </c>
      <c r="AD71" s="227"/>
    </row>
    <row r="72" spans="1:30" ht="24.75" customHeight="1" x14ac:dyDescent="0.15">
      <c r="A72" s="101"/>
      <c r="B72" s="216"/>
      <c r="C72" s="216"/>
      <c r="G72" s="138"/>
      <c r="H72" s="212"/>
      <c r="I72" s="138"/>
      <c r="J72" s="212"/>
      <c r="K72" s="138"/>
      <c r="L72" s="212"/>
      <c r="M72" s="213"/>
      <c r="N72" s="212"/>
      <c r="O72" s="138"/>
      <c r="P72" s="212"/>
      <c r="Q72" s="138"/>
      <c r="R72" s="212"/>
      <c r="S72" s="213"/>
      <c r="T72" s="212"/>
      <c r="U72" s="214" t="s">
        <v>262</v>
      </c>
      <c r="W72" s="51" t="s">
        <v>263</v>
      </c>
      <c r="X72" s="215"/>
      <c r="Y72" s="138"/>
      <c r="Z72" s="212" t="s">
        <v>227</v>
      </c>
      <c r="AD72" s="141"/>
    </row>
    <row r="73" spans="1:30" ht="24.75" customHeight="1" x14ac:dyDescent="0.15">
      <c r="A73" s="101"/>
      <c r="B73" s="216"/>
      <c r="C73" s="216"/>
      <c r="G73" s="138"/>
      <c r="H73" s="212"/>
      <c r="I73" s="138"/>
      <c r="J73" s="212"/>
      <c r="K73" s="138"/>
      <c r="L73" s="212"/>
      <c r="M73" s="213"/>
      <c r="N73" s="212"/>
      <c r="O73" s="138"/>
      <c r="P73" s="212"/>
      <c r="Q73" s="138"/>
      <c r="R73" s="212"/>
      <c r="S73" s="213"/>
      <c r="T73" s="212"/>
      <c r="U73" s="214" t="s">
        <v>232</v>
      </c>
      <c r="W73" s="51" t="s">
        <v>233</v>
      </c>
      <c r="X73" s="215"/>
      <c r="Y73" s="138"/>
      <c r="Z73" s="212" t="s">
        <v>186</v>
      </c>
      <c r="AD73" s="141"/>
    </row>
    <row r="74" spans="1:30" ht="24.75" customHeight="1" x14ac:dyDescent="0.15">
      <c r="A74" s="101"/>
      <c r="B74" s="216"/>
      <c r="C74" s="228"/>
      <c r="D74" s="80"/>
      <c r="E74" s="77"/>
      <c r="F74" s="80"/>
      <c r="G74" s="78"/>
      <c r="H74" s="201"/>
      <c r="I74" s="78"/>
      <c r="J74" s="201"/>
      <c r="K74" s="78"/>
      <c r="L74" s="201"/>
      <c r="M74" s="229"/>
      <c r="N74" s="201"/>
      <c r="O74" s="78"/>
      <c r="P74" s="201"/>
      <c r="Q74" s="78"/>
      <c r="R74" s="201"/>
      <c r="S74" s="229"/>
      <c r="T74" s="201"/>
      <c r="U74" s="199" t="s">
        <v>264</v>
      </c>
      <c r="V74" s="76"/>
      <c r="W74" s="272" t="s">
        <v>265</v>
      </c>
      <c r="X74" s="200"/>
      <c r="Y74" s="78"/>
      <c r="Z74" s="201" t="s">
        <v>266</v>
      </c>
      <c r="AA74" s="202"/>
      <c r="AB74" s="203"/>
      <c r="AC74" s="83"/>
      <c r="AD74" s="84"/>
    </row>
    <row r="75" spans="1:30" ht="24.75" customHeight="1" x14ac:dyDescent="0.15">
      <c r="A75" s="136"/>
      <c r="B75" s="86" t="s">
        <v>65</v>
      </c>
      <c r="C75" s="690" t="s">
        <v>267</v>
      </c>
      <c r="D75" s="636"/>
      <c r="E75" s="636"/>
      <c r="F75" s="87"/>
      <c r="G75" s="88"/>
      <c r="H75" s="205" t="s">
        <v>268</v>
      </c>
      <c r="I75" s="88"/>
      <c r="J75" s="205" t="s">
        <v>269</v>
      </c>
      <c r="K75" s="88"/>
      <c r="L75" s="205" t="s">
        <v>270</v>
      </c>
      <c r="M75" s="86"/>
      <c r="N75" s="205" t="s">
        <v>133</v>
      </c>
      <c r="O75" s="88"/>
      <c r="P75" s="205" t="s">
        <v>122</v>
      </c>
      <c r="Q75" s="88"/>
      <c r="R75" s="205" t="s">
        <v>105</v>
      </c>
      <c r="S75" s="86"/>
      <c r="T75" s="205" t="s">
        <v>61</v>
      </c>
      <c r="U75" s="206"/>
      <c r="V75" s="92"/>
      <c r="W75" s="93"/>
      <c r="X75" s="207"/>
      <c r="Y75" s="94"/>
      <c r="Z75" s="208"/>
      <c r="AA75" s="209"/>
      <c r="AB75" s="210"/>
      <c r="AC75" s="99"/>
      <c r="AD75" s="100"/>
    </row>
    <row r="76" spans="1:30" ht="24.75" customHeight="1" x14ac:dyDescent="0.15">
      <c r="A76" s="101"/>
      <c r="B76" s="102"/>
      <c r="C76" s="102" t="s">
        <v>5</v>
      </c>
      <c r="E76" s="270" t="s">
        <v>267</v>
      </c>
      <c r="G76" s="138"/>
      <c r="H76" s="212" t="s">
        <v>271</v>
      </c>
      <c r="I76" s="138"/>
      <c r="J76" s="212" t="s">
        <v>269</v>
      </c>
      <c r="K76" s="138"/>
      <c r="L76" s="212" t="s">
        <v>272</v>
      </c>
      <c r="M76" s="213"/>
      <c r="N76" s="212" t="s">
        <v>133</v>
      </c>
      <c r="O76" s="138"/>
      <c r="P76" s="212" t="s">
        <v>133</v>
      </c>
      <c r="Q76" s="138"/>
      <c r="R76" s="212" t="s">
        <v>105</v>
      </c>
      <c r="S76" s="213"/>
      <c r="T76" s="212" t="s">
        <v>61</v>
      </c>
      <c r="U76" s="214" t="s">
        <v>180</v>
      </c>
      <c r="W76" s="51" t="s">
        <v>181</v>
      </c>
      <c r="X76" s="215"/>
      <c r="Y76" s="138"/>
      <c r="Z76" s="212" t="s">
        <v>273</v>
      </c>
      <c r="AB76" s="181" t="s">
        <v>274</v>
      </c>
      <c r="AC76" s="49" t="s">
        <v>271</v>
      </c>
      <c r="AD76" s="141"/>
    </row>
    <row r="77" spans="1:30" ht="24.75" customHeight="1" x14ac:dyDescent="0.15">
      <c r="A77" s="101"/>
      <c r="B77" s="117"/>
      <c r="C77" s="117"/>
      <c r="G77" s="138"/>
      <c r="H77" s="212"/>
      <c r="I77" s="138"/>
      <c r="J77" s="212"/>
      <c r="K77" s="138"/>
      <c r="L77" s="212"/>
      <c r="M77" s="213"/>
      <c r="N77" s="212"/>
      <c r="O77" s="138"/>
      <c r="P77" s="212"/>
      <c r="Q77" s="138"/>
      <c r="R77" s="212"/>
      <c r="S77" s="213"/>
      <c r="T77" s="212"/>
      <c r="U77" s="214"/>
      <c r="V77" s="50" t="s">
        <v>62</v>
      </c>
      <c r="W77" s="51" t="s">
        <v>185</v>
      </c>
      <c r="X77" s="215"/>
      <c r="Y77" s="138"/>
      <c r="Z77" s="212" t="s">
        <v>273</v>
      </c>
      <c r="AD77" s="141"/>
    </row>
    <row r="78" spans="1:30" ht="24.75" customHeight="1" x14ac:dyDescent="0.15">
      <c r="A78" s="101"/>
      <c r="B78" s="117"/>
      <c r="C78" s="117"/>
      <c r="G78" s="138"/>
      <c r="H78" s="212"/>
      <c r="I78" s="138"/>
      <c r="J78" s="212"/>
      <c r="K78" s="138"/>
      <c r="L78" s="212"/>
      <c r="M78" s="213"/>
      <c r="N78" s="212"/>
      <c r="O78" s="138"/>
      <c r="P78" s="212"/>
      <c r="Q78" s="138"/>
      <c r="R78" s="212"/>
      <c r="S78" s="213"/>
      <c r="T78" s="212"/>
      <c r="U78" s="214" t="s">
        <v>186</v>
      </c>
      <c r="W78" s="51" t="s">
        <v>187</v>
      </c>
      <c r="X78" s="215"/>
      <c r="Y78" s="138"/>
      <c r="Z78" s="212" t="s">
        <v>275</v>
      </c>
      <c r="AD78" s="141"/>
    </row>
    <row r="79" spans="1:30" ht="24.75" customHeight="1" x14ac:dyDescent="0.15">
      <c r="A79" s="101"/>
      <c r="B79" s="117"/>
      <c r="C79" s="117"/>
      <c r="G79" s="138"/>
      <c r="H79" s="212"/>
      <c r="I79" s="138"/>
      <c r="J79" s="212"/>
      <c r="K79" s="138"/>
      <c r="L79" s="212"/>
      <c r="M79" s="213"/>
      <c r="N79" s="212"/>
      <c r="O79" s="138"/>
      <c r="P79" s="212"/>
      <c r="Q79" s="138"/>
      <c r="R79" s="212"/>
      <c r="S79" s="213"/>
      <c r="T79" s="212"/>
      <c r="U79" s="214"/>
      <c r="V79" s="50" t="s">
        <v>43</v>
      </c>
      <c r="W79" s="51" t="s">
        <v>189</v>
      </c>
      <c r="X79" s="215"/>
      <c r="Y79" s="138"/>
      <c r="Z79" s="212" t="s">
        <v>276</v>
      </c>
      <c r="AD79" s="141"/>
    </row>
    <row r="80" spans="1:30" ht="24.75" customHeight="1" x14ac:dyDescent="0.15">
      <c r="A80" s="101"/>
      <c r="B80" s="117"/>
      <c r="C80" s="117"/>
      <c r="G80" s="138"/>
      <c r="H80" s="212"/>
      <c r="I80" s="138"/>
      <c r="J80" s="212"/>
      <c r="K80" s="138"/>
      <c r="L80" s="212"/>
      <c r="M80" s="213"/>
      <c r="N80" s="212"/>
      <c r="O80" s="138"/>
      <c r="P80" s="212"/>
      <c r="Q80" s="138"/>
      <c r="R80" s="212"/>
      <c r="S80" s="213"/>
      <c r="T80" s="212"/>
      <c r="U80" s="214"/>
      <c r="V80" s="50" t="s">
        <v>62</v>
      </c>
      <c r="W80" s="51" t="s">
        <v>225</v>
      </c>
      <c r="X80" s="215"/>
      <c r="Y80" s="138"/>
      <c r="Z80" s="212" t="s">
        <v>257</v>
      </c>
      <c r="AD80" s="141"/>
    </row>
    <row r="81" spans="1:30" ht="24.75" customHeight="1" x14ac:dyDescent="0.15">
      <c r="A81" s="101"/>
      <c r="B81" s="117"/>
      <c r="C81" s="117"/>
      <c r="G81" s="138"/>
      <c r="H81" s="212"/>
      <c r="I81" s="138"/>
      <c r="J81" s="212"/>
      <c r="K81" s="138"/>
      <c r="L81" s="212"/>
      <c r="M81" s="213"/>
      <c r="N81" s="212"/>
      <c r="O81" s="138"/>
      <c r="P81" s="212"/>
      <c r="Q81" s="138"/>
      <c r="R81" s="212"/>
      <c r="S81" s="213"/>
      <c r="T81" s="212"/>
      <c r="U81" s="214"/>
      <c r="V81" s="50" t="s">
        <v>103</v>
      </c>
      <c r="W81" s="51" t="s">
        <v>195</v>
      </c>
      <c r="X81" s="215"/>
      <c r="Y81" s="138"/>
      <c r="Z81" s="212" t="s">
        <v>277</v>
      </c>
      <c r="AD81" s="141"/>
    </row>
    <row r="82" spans="1:30" ht="24.75" customHeight="1" x14ac:dyDescent="0.15">
      <c r="A82" s="101"/>
      <c r="B82" s="117"/>
      <c r="C82" s="117"/>
      <c r="G82" s="138"/>
      <c r="H82" s="212"/>
      <c r="I82" s="138"/>
      <c r="J82" s="212"/>
      <c r="K82" s="138"/>
      <c r="L82" s="212"/>
      <c r="M82" s="213"/>
      <c r="N82" s="212"/>
      <c r="O82" s="138"/>
      <c r="P82" s="212"/>
      <c r="Q82" s="138"/>
      <c r="R82" s="212"/>
      <c r="S82" s="213"/>
      <c r="T82" s="212"/>
      <c r="U82" s="214" t="s">
        <v>192</v>
      </c>
      <c r="W82" s="51" t="s">
        <v>199</v>
      </c>
      <c r="X82" s="215"/>
      <c r="Y82" s="138"/>
      <c r="Z82" s="212" t="s">
        <v>278</v>
      </c>
      <c r="AD82" s="141"/>
    </row>
    <row r="83" spans="1:30" ht="24.75" customHeight="1" x14ac:dyDescent="0.15">
      <c r="A83" s="101"/>
      <c r="B83" s="117"/>
      <c r="C83" s="117"/>
      <c r="G83" s="138"/>
      <c r="H83" s="212"/>
      <c r="I83" s="138"/>
      <c r="J83" s="212"/>
      <c r="K83" s="138"/>
      <c r="L83" s="212"/>
      <c r="M83" s="213"/>
      <c r="N83" s="212"/>
      <c r="O83" s="138"/>
      <c r="P83" s="212"/>
      <c r="Q83" s="138"/>
      <c r="R83" s="212"/>
      <c r="S83" s="213"/>
      <c r="T83" s="212"/>
      <c r="U83" s="214" t="s">
        <v>201</v>
      </c>
      <c r="W83" s="51" t="s">
        <v>202</v>
      </c>
      <c r="X83" s="215"/>
      <c r="Y83" s="138"/>
      <c r="Z83" s="212" t="s">
        <v>279</v>
      </c>
      <c r="AD83" s="141"/>
    </row>
    <row r="84" spans="1:30" ht="24.75" customHeight="1" x14ac:dyDescent="0.15">
      <c r="A84" s="101"/>
      <c r="B84" s="117"/>
      <c r="C84" s="117"/>
      <c r="G84" s="138"/>
      <c r="H84" s="212"/>
      <c r="I84" s="138"/>
      <c r="J84" s="212"/>
      <c r="K84" s="138"/>
      <c r="L84" s="212"/>
      <c r="M84" s="213"/>
      <c r="N84" s="212"/>
      <c r="O84" s="138"/>
      <c r="P84" s="212"/>
      <c r="Q84" s="138"/>
      <c r="R84" s="212"/>
      <c r="S84" s="213"/>
      <c r="T84" s="212"/>
      <c r="U84" s="214" t="s">
        <v>196</v>
      </c>
      <c r="W84" s="51" t="s">
        <v>230</v>
      </c>
      <c r="X84" s="215"/>
      <c r="Y84" s="138"/>
      <c r="Z84" s="212" t="s">
        <v>280</v>
      </c>
      <c r="AD84" s="141"/>
    </row>
    <row r="85" spans="1:30" ht="24.75" customHeight="1" x14ac:dyDescent="0.15">
      <c r="A85" s="101"/>
      <c r="B85" s="117"/>
      <c r="C85" s="117"/>
      <c r="G85" s="138"/>
      <c r="H85" s="212"/>
      <c r="I85" s="138"/>
      <c r="J85" s="212"/>
      <c r="K85" s="138"/>
      <c r="L85" s="212"/>
      <c r="M85" s="213"/>
      <c r="N85" s="212"/>
      <c r="O85" s="138"/>
      <c r="P85" s="212"/>
      <c r="Q85" s="138"/>
      <c r="R85" s="212"/>
      <c r="S85" s="213"/>
      <c r="T85" s="212"/>
      <c r="U85" s="214" t="s">
        <v>262</v>
      </c>
      <c r="W85" s="51" t="s">
        <v>263</v>
      </c>
      <c r="X85" s="215"/>
      <c r="Y85" s="138"/>
      <c r="Z85" s="212" t="s">
        <v>281</v>
      </c>
      <c r="AD85" s="141"/>
    </row>
    <row r="86" spans="1:30" ht="24.75" customHeight="1" x14ac:dyDescent="0.15">
      <c r="A86" s="101"/>
      <c r="B86" s="117"/>
      <c r="C86" s="142"/>
      <c r="D86" s="80"/>
      <c r="E86" s="77"/>
      <c r="F86" s="80"/>
      <c r="G86" s="78"/>
      <c r="H86" s="201"/>
      <c r="I86" s="78"/>
      <c r="J86" s="201"/>
      <c r="K86" s="78"/>
      <c r="L86" s="201"/>
      <c r="M86" s="229"/>
      <c r="N86" s="201"/>
      <c r="O86" s="78"/>
      <c r="P86" s="201"/>
      <c r="Q86" s="78"/>
      <c r="R86" s="201"/>
      <c r="S86" s="229"/>
      <c r="T86" s="201"/>
      <c r="U86" s="199" t="s">
        <v>232</v>
      </c>
      <c r="V86" s="76"/>
      <c r="W86" s="77" t="s">
        <v>233</v>
      </c>
      <c r="X86" s="200"/>
      <c r="Y86" s="78"/>
      <c r="Z86" s="201" t="s">
        <v>282</v>
      </c>
      <c r="AA86" s="202"/>
      <c r="AB86" s="203"/>
      <c r="AC86" s="83"/>
      <c r="AD86" s="84"/>
    </row>
    <row r="87" spans="1:30" ht="24.75" customHeight="1" x14ac:dyDescent="0.15">
      <c r="A87" s="101"/>
      <c r="B87" s="117"/>
      <c r="C87" s="102" t="s">
        <v>45</v>
      </c>
      <c r="E87" s="691" t="s">
        <v>283</v>
      </c>
      <c r="G87" s="138"/>
      <c r="H87" s="212" t="s">
        <v>122</v>
      </c>
      <c r="I87" s="138"/>
      <c r="J87" s="212" t="s">
        <v>133</v>
      </c>
      <c r="K87" s="138"/>
      <c r="L87" s="212" t="s">
        <v>122</v>
      </c>
      <c r="M87" s="213"/>
      <c r="N87" s="212" t="s">
        <v>133</v>
      </c>
      <c r="O87" s="138"/>
      <c r="P87" s="212" t="s">
        <v>122</v>
      </c>
      <c r="Q87" s="138"/>
      <c r="R87" s="212" t="s">
        <v>133</v>
      </c>
      <c r="S87" s="213"/>
      <c r="T87" s="212" t="s">
        <v>133</v>
      </c>
      <c r="U87" s="214" t="s">
        <v>232</v>
      </c>
      <c r="W87" s="51" t="s">
        <v>233</v>
      </c>
      <c r="X87" s="215"/>
      <c r="Y87" s="138"/>
      <c r="Z87" s="212" t="s">
        <v>122</v>
      </c>
      <c r="AB87" s="181" t="s">
        <v>284</v>
      </c>
      <c r="AC87" s="49" t="s">
        <v>122</v>
      </c>
      <c r="AD87" s="141"/>
    </row>
    <row r="88" spans="1:30" ht="24.75" customHeight="1" x14ac:dyDescent="0.15">
      <c r="A88" s="101"/>
      <c r="B88" s="117"/>
      <c r="C88" s="117"/>
      <c r="E88" s="691"/>
      <c r="G88" s="138"/>
      <c r="H88" s="212"/>
      <c r="I88" s="138"/>
      <c r="J88" s="212"/>
      <c r="K88" s="138"/>
      <c r="L88" s="212"/>
      <c r="M88" s="213"/>
      <c r="N88" s="212"/>
      <c r="O88" s="138"/>
      <c r="P88" s="212"/>
      <c r="Q88" s="138"/>
      <c r="R88" s="212"/>
      <c r="S88" s="213"/>
      <c r="T88" s="212"/>
      <c r="U88" s="214"/>
      <c r="X88" s="215"/>
      <c r="Y88" s="138"/>
      <c r="Z88" s="212"/>
      <c r="AB88" s="181" t="s">
        <v>285</v>
      </c>
      <c r="AD88" s="141"/>
    </row>
    <row r="89" spans="1:30" ht="24.75" customHeight="1" x14ac:dyDescent="0.15">
      <c r="A89" s="101"/>
      <c r="B89" s="117"/>
      <c r="C89" s="142"/>
      <c r="D89" s="80"/>
      <c r="E89" s="77"/>
      <c r="F89" s="80"/>
      <c r="G89" s="78"/>
      <c r="H89" s="201"/>
      <c r="I89" s="78"/>
      <c r="J89" s="201"/>
      <c r="K89" s="78"/>
      <c r="L89" s="201"/>
      <c r="M89" s="229"/>
      <c r="N89" s="201"/>
      <c r="O89" s="78"/>
      <c r="P89" s="201"/>
      <c r="Q89" s="78"/>
      <c r="R89" s="201"/>
      <c r="S89" s="229"/>
      <c r="T89" s="201"/>
      <c r="U89" s="199"/>
      <c r="V89" s="76"/>
      <c r="W89" s="77"/>
      <c r="X89" s="200"/>
      <c r="Y89" s="78"/>
      <c r="Z89" s="201"/>
      <c r="AA89" s="202"/>
      <c r="AB89" s="203"/>
      <c r="AC89" s="83"/>
      <c r="AD89" s="84"/>
    </row>
    <row r="90" spans="1:30" ht="24.75" customHeight="1" thickBot="1" x14ac:dyDescent="0.2">
      <c r="A90" s="236"/>
      <c r="B90" s="237" t="s">
        <v>71</v>
      </c>
      <c r="C90" s="692" t="s">
        <v>286</v>
      </c>
      <c r="D90" s="692"/>
      <c r="E90" s="692"/>
      <c r="F90" s="238"/>
      <c r="G90" s="239"/>
      <c r="H90" s="240" t="s">
        <v>124</v>
      </c>
      <c r="I90" s="239"/>
      <c r="J90" s="240" t="s">
        <v>287</v>
      </c>
      <c r="K90" s="239" t="s">
        <v>49</v>
      </c>
      <c r="L90" s="240" t="s">
        <v>288</v>
      </c>
      <c r="M90" s="237"/>
      <c r="N90" s="240" t="s">
        <v>133</v>
      </c>
      <c r="O90" s="239"/>
      <c r="P90" s="240" t="s">
        <v>124</v>
      </c>
      <c r="Q90" s="239"/>
      <c r="R90" s="240" t="s">
        <v>133</v>
      </c>
      <c r="S90" s="237"/>
      <c r="T90" s="240" t="s">
        <v>133</v>
      </c>
      <c r="U90" s="241"/>
      <c r="V90" s="177"/>
      <c r="W90" s="178"/>
      <c r="X90" s="242"/>
      <c r="Y90" s="243"/>
      <c r="Z90" s="244"/>
      <c r="AA90" s="245"/>
      <c r="AB90" s="180"/>
      <c r="AC90" s="176"/>
      <c r="AD90" s="246"/>
    </row>
    <row r="91" spans="1:30" ht="24.75" customHeight="1" x14ac:dyDescent="0.15">
      <c r="A91" s="148"/>
      <c r="B91" s="149"/>
      <c r="C91" s="149" t="s">
        <v>5</v>
      </c>
      <c r="D91" s="150"/>
      <c r="E91" s="693" t="s">
        <v>289</v>
      </c>
      <c r="F91" s="150"/>
      <c r="G91" s="152"/>
      <c r="H91" s="230" t="s">
        <v>124</v>
      </c>
      <c r="I91" s="152"/>
      <c r="J91" s="230" t="s">
        <v>287</v>
      </c>
      <c r="K91" s="152" t="s">
        <v>49</v>
      </c>
      <c r="L91" s="230" t="s">
        <v>288</v>
      </c>
      <c r="M91" s="231"/>
      <c r="N91" s="230" t="s">
        <v>133</v>
      </c>
      <c r="O91" s="152"/>
      <c r="P91" s="230" t="s">
        <v>124</v>
      </c>
      <c r="Q91" s="152"/>
      <c r="R91" s="230" t="s">
        <v>133</v>
      </c>
      <c r="S91" s="231"/>
      <c r="T91" s="230" t="s">
        <v>133</v>
      </c>
      <c r="U91" s="232" t="s">
        <v>290</v>
      </c>
      <c r="V91" s="156"/>
      <c r="W91" s="157" t="s">
        <v>291</v>
      </c>
      <c r="X91" s="233"/>
      <c r="Y91" s="152"/>
      <c r="Z91" s="230" t="s">
        <v>124</v>
      </c>
      <c r="AA91" s="234"/>
      <c r="AB91" s="235" t="s">
        <v>292</v>
      </c>
      <c r="AC91" s="153" t="s">
        <v>293</v>
      </c>
      <c r="AD91" s="160"/>
    </row>
    <row r="92" spans="1:30" ht="24.75" customHeight="1" x14ac:dyDescent="0.15">
      <c r="A92" s="101"/>
      <c r="B92" s="117"/>
      <c r="C92" s="142"/>
      <c r="D92" s="80"/>
      <c r="E92" s="694"/>
      <c r="F92" s="80"/>
      <c r="G92" s="78"/>
      <c r="H92" s="201"/>
      <c r="I92" s="78"/>
      <c r="J92" s="201"/>
      <c r="K92" s="78"/>
      <c r="L92" s="201"/>
      <c r="M92" s="229"/>
      <c r="N92" s="201"/>
      <c r="O92" s="78"/>
      <c r="P92" s="201"/>
      <c r="Q92" s="78"/>
      <c r="R92" s="201"/>
      <c r="S92" s="229"/>
      <c r="T92" s="201"/>
      <c r="U92" s="199"/>
      <c r="V92" s="76"/>
      <c r="W92" s="77"/>
      <c r="X92" s="200"/>
      <c r="Y92" s="78"/>
      <c r="Z92" s="201"/>
      <c r="AA92" s="202"/>
      <c r="AB92" s="203" t="s">
        <v>294</v>
      </c>
      <c r="AC92" s="83" t="s">
        <v>295</v>
      </c>
      <c r="AD92" s="84"/>
    </row>
    <row r="93" spans="1:30" ht="24.75" customHeight="1" x14ac:dyDescent="0.15">
      <c r="A93" s="136"/>
      <c r="B93" s="86" t="s">
        <v>111</v>
      </c>
      <c r="C93" s="636" t="s">
        <v>296</v>
      </c>
      <c r="D93" s="636"/>
      <c r="E93" s="636"/>
      <c r="F93" s="87"/>
      <c r="G93" s="88"/>
      <c r="H93" s="205" t="s">
        <v>297</v>
      </c>
      <c r="I93" s="88"/>
      <c r="J93" s="205" t="s">
        <v>298</v>
      </c>
      <c r="K93" s="88"/>
      <c r="L93" s="205" t="s">
        <v>299</v>
      </c>
      <c r="M93" s="86"/>
      <c r="N93" s="205" t="s">
        <v>133</v>
      </c>
      <c r="O93" s="88"/>
      <c r="P93" s="205" t="s">
        <v>300</v>
      </c>
      <c r="Q93" s="88"/>
      <c r="R93" s="205" t="s">
        <v>301</v>
      </c>
      <c r="S93" s="86"/>
      <c r="T93" s="205" t="s">
        <v>64</v>
      </c>
      <c r="U93" s="206"/>
      <c r="V93" s="92"/>
      <c r="W93" s="93"/>
      <c r="X93" s="207"/>
      <c r="Y93" s="94"/>
      <c r="Z93" s="208"/>
      <c r="AA93" s="209"/>
      <c r="AB93" s="210"/>
      <c r="AC93" s="99"/>
      <c r="AD93" s="100"/>
    </row>
    <row r="94" spans="1:30" ht="24.75" customHeight="1" x14ac:dyDescent="0.15">
      <c r="A94" s="101"/>
      <c r="B94" s="102"/>
      <c r="C94" s="102" t="s">
        <v>5</v>
      </c>
      <c r="E94" s="51" t="s">
        <v>302</v>
      </c>
      <c r="G94" s="138"/>
      <c r="H94" s="212" t="s">
        <v>303</v>
      </c>
      <c r="I94" s="138"/>
      <c r="J94" s="212" t="s">
        <v>304</v>
      </c>
      <c r="K94" s="138"/>
      <c r="L94" s="212" t="s">
        <v>305</v>
      </c>
      <c r="M94" s="213"/>
      <c r="N94" s="212" t="s">
        <v>133</v>
      </c>
      <c r="O94" s="138"/>
      <c r="P94" s="212" t="s">
        <v>133</v>
      </c>
      <c r="Q94" s="138"/>
      <c r="R94" s="212" t="s">
        <v>306</v>
      </c>
      <c r="S94" s="213"/>
      <c r="T94" s="212" t="s">
        <v>307</v>
      </c>
      <c r="U94" s="214" t="s">
        <v>168</v>
      </c>
      <c r="W94" s="51" t="s">
        <v>308</v>
      </c>
      <c r="X94" s="215"/>
      <c r="Y94" s="138"/>
      <c r="Z94" s="212" t="s">
        <v>303</v>
      </c>
      <c r="AB94" s="181" t="s">
        <v>309</v>
      </c>
      <c r="AC94" s="49" t="s">
        <v>303</v>
      </c>
      <c r="AD94" s="141"/>
    </row>
    <row r="95" spans="1:30" ht="24.75" customHeight="1" x14ac:dyDescent="0.15">
      <c r="A95" s="101"/>
      <c r="B95" s="117"/>
      <c r="C95" s="117"/>
      <c r="G95" s="138"/>
      <c r="H95" s="212"/>
      <c r="I95" s="138"/>
      <c r="J95" s="212"/>
      <c r="K95" s="138"/>
      <c r="L95" s="212"/>
      <c r="M95" s="213"/>
      <c r="N95" s="212"/>
      <c r="O95" s="138"/>
      <c r="P95" s="212"/>
      <c r="Q95" s="138"/>
      <c r="R95" s="212"/>
      <c r="S95" s="213"/>
      <c r="T95" s="212"/>
      <c r="U95" s="214"/>
      <c r="X95" s="215"/>
      <c r="Y95" s="138"/>
      <c r="Z95" s="212"/>
      <c r="AB95" s="181" t="s">
        <v>310</v>
      </c>
      <c r="AC95" s="49" t="s">
        <v>311</v>
      </c>
      <c r="AD95" s="141"/>
    </row>
    <row r="96" spans="1:30" ht="24.75" customHeight="1" x14ac:dyDescent="0.15">
      <c r="A96" s="101"/>
      <c r="B96" s="117"/>
      <c r="C96" s="142"/>
      <c r="D96" s="80"/>
      <c r="E96" s="77"/>
      <c r="F96" s="80"/>
      <c r="G96" s="78"/>
      <c r="H96" s="201"/>
      <c r="I96" s="78"/>
      <c r="J96" s="201"/>
      <c r="K96" s="78"/>
      <c r="L96" s="201"/>
      <c r="M96" s="229"/>
      <c r="N96" s="201"/>
      <c r="O96" s="78"/>
      <c r="P96" s="201"/>
      <c r="Q96" s="78"/>
      <c r="R96" s="201"/>
      <c r="S96" s="229"/>
      <c r="T96" s="201"/>
      <c r="U96" s="199"/>
      <c r="V96" s="76"/>
      <c r="W96" s="77"/>
      <c r="X96" s="200"/>
      <c r="Y96" s="78"/>
      <c r="Z96" s="201"/>
      <c r="AA96" s="202"/>
      <c r="AB96" s="203" t="s">
        <v>312</v>
      </c>
      <c r="AC96" s="83" t="s">
        <v>313</v>
      </c>
      <c r="AD96" s="84"/>
    </row>
    <row r="97" spans="1:30" ht="24.75" customHeight="1" x14ac:dyDescent="0.15">
      <c r="A97" s="101"/>
      <c r="B97" s="117"/>
      <c r="C97" s="102" t="s">
        <v>45</v>
      </c>
      <c r="E97" s="51" t="s">
        <v>314</v>
      </c>
      <c r="G97" s="138"/>
      <c r="H97" s="212" t="s">
        <v>315</v>
      </c>
      <c r="I97" s="138"/>
      <c r="J97" s="212" t="s">
        <v>316</v>
      </c>
      <c r="K97" s="138"/>
      <c r="L97" s="212" t="s">
        <v>317</v>
      </c>
      <c r="M97" s="213"/>
      <c r="N97" s="212" t="s">
        <v>133</v>
      </c>
      <c r="O97" s="138"/>
      <c r="P97" s="212" t="s">
        <v>318</v>
      </c>
      <c r="Q97" s="138"/>
      <c r="R97" s="212" t="s">
        <v>319</v>
      </c>
      <c r="S97" s="213"/>
      <c r="T97" s="212" t="s">
        <v>320</v>
      </c>
      <c r="U97" s="214" t="s">
        <v>168</v>
      </c>
      <c r="W97" s="51" t="s">
        <v>308</v>
      </c>
      <c r="X97" s="215"/>
      <c r="Y97" s="138"/>
      <c r="Z97" s="212" t="s">
        <v>315</v>
      </c>
      <c r="AB97" s="181" t="s">
        <v>309</v>
      </c>
      <c r="AC97" s="49" t="s">
        <v>315</v>
      </c>
      <c r="AD97" s="141"/>
    </row>
    <row r="98" spans="1:30" ht="24.75" customHeight="1" x14ac:dyDescent="0.15">
      <c r="A98" s="101"/>
      <c r="B98" s="117"/>
      <c r="C98" s="142"/>
      <c r="D98" s="80"/>
      <c r="E98" s="77"/>
      <c r="F98" s="80"/>
      <c r="G98" s="78"/>
      <c r="H98" s="201"/>
      <c r="I98" s="78"/>
      <c r="J98" s="201"/>
      <c r="K98" s="78"/>
      <c r="L98" s="201"/>
      <c r="M98" s="229"/>
      <c r="N98" s="201"/>
      <c r="O98" s="78"/>
      <c r="P98" s="201"/>
      <c r="Q98" s="78"/>
      <c r="R98" s="201"/>
      <c r="S98" s="229"/>
      <c r="T98" s="201"/>
      <c r="U98" s="199"/>
      <c r="V98" s="76"/>
      <c r="W98" s="77"/>
      <c r="X98" s="200"/>
      <c r="Y98" s="78"/>
      <c r="Z98" s="201"/>
      <c r="AA98" s="202"/>
      <c r="AB98" s="203" t="s">
        <v>321</v>
      </c>
      <c r="AC98" s="83" t="s">
        <v>318</v>
      </c>
      <c r="AD98" s="84"/>
    </row>
    <row r="99" spans="1:30" ht="24.75" customHeight="1" x14ac:dyDescent="0.15">
      <c r="A99" s="101"/>
      <c r="B99" s="117"/>
      <c r="C99" s="102" t="s">
        <v>54</v>
      </c>
      <c r="E99" s="51" t="s">
        <v>322</v>
      </c>
      <c r="G99" s="138"/>
      <c r="H99" s="212" t="s">
        <v>323</v>
      </c>
      <c r="I99" s="138"/>
      <c r="J99" s="212" t="s">
        <v>324</v>
      </c>
      <c r="K99" s="138" t="s">
        <v>49</v>
      </c>
      <c r="L99" s="212" t="s">
        <v>325</v>
      </c>
      <c r="M99" s="213"/>
      <c r="N99" s="212" t="s">
        <v>133</v>
      </c>
      <c r="O99" s="138"/>
      <c r="P99" s="212" t="s">
        <v>326</v>
      </c>
      <c r="Q99" s="138"/>
      <c r="R99" s="212" t="s">
        <v>327</v>
      </c>
      <c r="S99" s="213"/>
      <c r="T99" s="212" t="s">
        <v>133</v>
      </c>
      <c r="U99" s="214" t="s">
        <v>168</v>
      </c>
      <c r="W99" s="51" t="s">
        <v>308</v>
      </c>
      <c r="X99" s="215"/>
      <c r="Y99" s="138"/>
      <c r="Z99" s="212" t="s">
        <v>323</v>
      </c>
      <c r="AB99" s="181" t="s">
        <v>309</v>
      </c>
      <c r="AC99" s="49" t="s">
        <v>323</v>
      </c>
      <c r="AD99" s="141"/>
    </row>
    <row r="100" spans="1:30" ht="24.75" customHeight="1" x14ac:dyDescent="0.15">
      <c r="A100" s="101"/>
      <c r="B100" s="117"/>
      <c r="C100" s="142"/>
      <c r="D100" s="80"/>
      <c r="E100" s="77"/>
      <c r="F100" s="80"/>
      <c r="G100" s="78"/>
      <c r="H100" s="201"/>
      <c r="I100" s="78"/>
      <c r="J100" s="201"/>
      <c r="K100" s="78"/>
      <c r="L100" s="201"/>
      <c r="M100" s="229"/>
      <c r="N100" s="201"/>
      <c r="O100" s="78"/>
      <c r="P100" s="201"/>
      <c r="Q100" s="78"/>
      <c r="R100" s="201"/>
      <c r="S100" s="229"/>
      <c r="T100" s="201"/>
      <c r="U100" s="199"/>
      <c r="V100" s="76"/>
      <c r="W100" s="77"/>
      <c r="X100" s="200"/>
      <c r="Y100" s="78"/>
      <c r="Z100" s="201"/>
      <c r="AA100" s="202"/>
      <c r="AB100" s="203" t="s">
        <v>321</v>
      </c>
      <c r="AC100" s="83" t="s">
        <v>326</v>
      </c>
      <c r="AD100" s="84"/>
    </row>
    <row r="101" spans="1:30" ht="24.75" customHeight="1" x14ac:dyDescent="0.15">
      <c r="A101" s="136"/>
      <c r="B101" s="86" t="s">
        <v>248</v>
      </c>
      <c r="C101" s="636" t="s">
        <v>328</v>
      </c>
      <c r="D101" s="636"/>
      <c r="E101" s="636"/>
      <c r="F101" s="87"/>
      <c r="G101" s="88"/>
      <c r="H101" s="205" t="s">
        <v>329</v>
      </c>
      <c r="I101" s="88"/>
      <c r="J101" s="205" t="s">
        <v>329</v>
      </c>
      <c r="K101" s="88"/>
      <c r="L101" s="205" t="s">
        <v>133</v>
      </c>
      <c r="M101" s="86"/>
      <c r="N101" s="205" t="s">
        <v>133</v>
      </c>
      <c r="O101" s="88"/>
      <c r="P101" s="205" t="s">
        <v>133</v>
      </c>
      <c r="Q101" s="88"/>
      <c r="R101" s="205" t="s">
        <v>329</v>
      </c>
      <c r="S101" s="86"/>
      <c r="T101" s="205" t="s">
        <v>133</v>
      </c>
      <c r="U101" s="206"/>
      <c r="V101" s="92"/>
      <c r="W101" s="93"/>
      <c r="X101" s="207"/>
      <c r="Y101" s="94"/>
      <c r="Z101" s="208"/>
      <c r="AA101" s="209"/>
      <c r="AB101" s="210"/>
      <c r="AC101" s="99"/>
      <c r="AD101" s="100"/>
    </row>
    <row r="102" spans="1:30" ht="24.75" customHeight="1" x14ac:dyDescent="0.15">
      <c r="A102" s="101"/>
      <c r="B102" s="102"/>
      <c r="C102" s="102" t="s">
        <v>5</v>
      </c>
      <c r="D102" s="103"/>
      <c r="E102" s="113" t="s">
        <v>328</v>
      </c>
      <c r="F102" s="103"/>
      <c r="G102" s="108"/>
      <c r="H102" s="247" t="s">
        <v>329</v>
      </c>
      <c r="I102" s="108"/>
      <c r="J102" s="247" t="s">
        <v>329</v>
      </c>
      <c r="K102" s="108"/>
      <c r="L102" s="247" t="s">
        <v>133</v>
      </c>
      <c r="M102" s="248"/>
      <c r="N102" s="247" t="s">
        <v>133</v>
      </c>
      <c r="O102" s="108"/>
      <c r="P102" s="247" t="s">
        <v>133</v>
      </c>
      <c r="Q102" s="108"/>
      <c r="R102" s="247" t="s">
        <v>329</v>
      </c>
      <c r="S102" s="248"/>
      <c r="T102" s="247" t="s">
        <v>133</v>
      </c>
      <c r="U102" s="274"/>
      <c r="V102" s="112"/>
      <c r="W102" s="113"/>
      <c r="X102" s="275"/>
      <c r="Y102" s="108"/>
      <c r="Z102" s="247"/>
      <c r="AA102" s="249"/>
      <c r="AB102" s="250"/>
      <c r="AC102" s="109"/>
      <c r="AD102" s="116"/>
    </row>
    <row r="103" spans="1:30" s="170" customFormat="1" ht="30" customHeight="1" x14ac:dyDescent="0.15">
      <c r="A103" s="687" t="s">
        <v>330</v>
      </c>
      <c r="B103" s="635"/>
      <c r="C103" s="635"/>
      <c r="D103" s="635"/>
      <c r="E103" s="635"/>
      <c r="F103" s="688"/>
      <c r="G103" s="161"/>
      <c r="H103" s="251" t="s">
        <v>125</v>
      </c>
      <c r="I103" s="161"/>
      <c r="J103" s="251" t="s">
        <v>126</v>
      </c>
      <c r="K103" s="161"/>
      <c r="L103" s="251" t="s">
        <v>127</v>
      </c>
      <c r="M103" s="252"/>
      <c r="N103" s="251" t="s">
        <v>133</v>
      </c>
      <c r="O103" s="161"/>
      <c r="P103" s="251" t="s">
        <v>113</v>
      </c>
      <c r="Q103" s="161"/>
      <c r="R103" s="251" t="s">
        <v>134</v>
      </c>
      <c r="S103" s="252"/>
      <c r="T103" s="251" t="s">
        <v>56</v>
      </c>
      <c r="U103" s="253"/>
      <c r="V103" s="165"/>
      <c r="W103" s="166"/>
      <c r="X103" s="254"/>
      <c r="Y103" s="161"/>
      <c r="Z103" s="251"/>
      <c r="AA103" s="255"/>
      <c r="AB103" s="256"/>
      <c r="AC103" s="162"/>
      <c r="AD103" s="257"/>
    </row>
    <row r="104" spans="1:30" ht="24.75" customHeight="1" x14ac:dyDescent="0.15">
      <c r="A104" s="258"/>
      <c r="B104" s="259"/>
      <c r="C104" s="259"/>
      <c r="D104" s="103"/>
      <c r="E104" s="113"/>
      <c r="F104" s="103"/>
      <c r="G104" s="111"/>
      <c r="H104" s="109"/>
      <c r="I104" s="111"/>
      <c r="J104" s="109"/>
      <c r="K104" s="111"/>
      <c r="L104" s="109"/>
      <c r="M104" s="113"/>
      <c r="N104" s="109"/>
      <c r="O104" s="111"/>
      <c r="P104" s="109"/>
      <c r="Q104" s="111"/>
      <c r="R104" s="109"/>
      <c r="S104" s="113"/>
      <c r="T104" s="109"/>
      <c r="U104" s="112"/>
      <c r="V104" s="112"/>
      <c r="W104" s="113"/>
      <c r="X104" s="113"/>
      <c r="Y104" s="111"/>
      <c r="Z104" s="109"/>
      <c r="AA104" s="249"/>
      <c r="AB104" s="250"/>
      <c r="AC104" s="109"/>
      <c r="AD104" s="116"/>
    </row>
    <row r="105" spans="1:30" ht="24.75" customHeight="1" x14ac:dyDescent="0.15">
      <c r="A105" s="101"/>
      <c r="AD105" s="141"/>
    </row>
    <row r="106" spans="1:30" ht="24.75" customHeight="1" x14ac:dyDescent="0.15">
      <c r="A106" s="101"/>
      <c r="AD106" s="141"/>
    </row>
    <row r="107" spans="1:30" ht="24.75" customHeight="1" x14ac:dyDescent="0.15">
      <c r="A107" s="101"/>
      <c r="AD107" s="141"/>
    </row>
    <row r="108" spans="1:30" ht="24.75" customHeight="1" x14ac:dyDescent="0.15">
      <c r="A108" s="101"/>
      <c r="AD108" s="141"/>
    </row>
    <row r="109" spans="1:30" ht="24.75" customHeight="1" x14ac:dyDescent="0.15">
      <c r="A109" s="101"/>
      <c r="AD109" s="141"/>
    </row>
    <row r="110" spans="1:30" ht="24.75" customHeight="1" x14ac:dyDescent="0.15">
      <c r="A110" s="101"/>
      <c r="AD110" s="141"/>
    </row>
    <row r="111" spans="1:30" ht="24.75" customHeight="1" thickBot="1" x14ac:dyDescent="0.2">
      <c r="A111" s="260"/>
      <c r="B111" s="261"/>
      <c r="C111" s="261"/>
      <c r="D111" s="262"/>
      <c r="E111" s="263"/>
      <c r="F111" s="262"/>
      <c r="G111" s="264"/>
      <c r="H111" s="265"/>
      <c r="I111" s="264"/>
      <c r="J111" s="265"/>
      <c r="K111" s="264"/>
      <c r="L111" s="265"/>
      <c r="M111" s="263"/>
      <c r="N111" s="265"/>
      <c r="O111" s="264"/>
      <c r="P111" s="265"/>
      <c r="Q111" s="264"/>
      <c r="R111" s="265"/>
      <c r="S111" s="263"/>
      <c r="T111" s="265"/>
      <c r="U111" s="266"/>
      <c r="V111" s="266"/>
      <c r="W111" s="263"/>
      <c r="X111" s="263"/>
      <c r="Y111" s="264"/>
      <c r="Z111" s="265"/>
      <c r="AA111" s="267"/>
      <c r="AB111" s="268"/>
      <c r="AC111" s="265"/>
      <c r="AD111" s="269"/>
    </row>
  </sheetData>
  <mergeCells count="55">
    <mergeCell ref="AA24:AD26"/>
    <mergeCell ref="M25:R25"/>
    <mergeCell ref="S25:T26"/>
    <mergeCell ref="U25:X26"/>
    <mergeCell ref="A3:F5"/>
    <mergeCell ref="G3:H5"/>
    <mergeCell ref="I3:J5"/>
    <mergeCell ref="K3:L5"/>
    <mergeCell ref="M3:T3"/>
    <mergeCell ref="AA3:AD5"/>
    <mergeCell ref="M4:R4"/>
    <mergeCell ref="S4:T5"/>
    <mergeCell ref="U4:X5"/>
    <mergeCell ref="Y4:Z5"/>
    <mergeCell ref="M5:N5"/>
    <mergeCell ref="O5:P5"/>
    <mergeCell ref="Q5:R5"/>
    <mergeCell ref="U3:Z3"/>
    <mergeCell ref="B7:E7"/>
    <mergeCell ref="C8:E8"/>
    <mergeCell ref="A24:F26"/>
    <mergeCell ref="G24:H26"/>
    <mergeCell ref="I24:J26"/>
    <mergeCell ref="Y25:Z26"/>
    <mergeCell ref="M26:N26"/>
    <mergeCell ref="O26:P26"/>
    <mergeCell ref="Q26:R26"/>
    <mergeCell ref="C51:E51"/>
    <mergeCell ref="K24:L26"/>
    <mergeCell ref="M24:T24"/>
    <mergeCell ref="U24:Z24"/>
    <mergeCell ref="E52:E53"/>
    <mergeCell ref="C55:E55"/>
    <mergeCell ref="E56:E57"/>
    <mergeCell ref="A68:F70"/>
    <mergeCell ref="U68:Z68"/>
    <mergeCell ref="AA68:AD70"/>
    <mergeCell ref="M69:R69"/>
    <mergeCell ref="S69:T70"/>
    <mergeCell ref="U69:X70"/>
    <mergeCell ref="Y69:Z70"/>
    <mergeCell ref="M70:N70"/>
    <mergeCell ref="C93:E93"/>
    <mergeCell ref="C101:E101"/>
    <mergeCell ref="A103:F103"/>
    <mergeCell ref="O70:P70"/>
    <mergeCell ref="Q70:R70"/>
    <mergeCell ref="C75:E75"/>
    <mergeCell ref="E87:E88"/>
    <mergeCell ref="C90:E90"/>
    <mergeCell ref="E91:E92"/>
    <mergeCell ref="I68:J70"/>
    <mergeCell ref="K68:L70"/>
    <mergeCell ref="M68:T68"/>
    <mergeCell ref="G68:H70"/>
  </mergeCells>
  <phoneticPr fontId="11"/>
  <pageMargins left="0.59055118110236227" right="0" top="0.55118110236220474" bottom="0.11811023622047245" header="0.51181102362204722" footer="0.51181102362204722"/>
  <pageSetup paperSize="9" orientation="landscape" blackAndWhite="1" r:id="rId1"/>
  <headerFooter alignWithMargins="0"/>
  <rowBreaks count="5" manualBreakCount="5">
    <brk id="23" max="16383" man="1"/>
    <brk id="46" max="16383" man="1"/>
    <brk id="67" max="16383" man="1"/>
    <brk id="90" max="16383" man="1"/>
    <brk id="11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B25"/>
  <sheetViews>
    <sheetView view="pageBreakPreview" zoomScaleNormal="70" zoomScaleSheetLayoutView="100" workbookViewId="0">
      <selection activeCell="J9" sqref="J9"/>
    </sheetView>
  </sheetViews>
  <sheetFormatPr defaultRowHeight="13.5" x14ac:dyDescent="0.15"/>
  <cols>
    <col min="1" max="1" width="15.875" style="360" customWidth="1"/>
    <col min="2" max="34" width="4.5" style="360" customWidth="1"/>
    <col min="35" max="16384" width="9" style="360"/>
  </cols>
  <sheetData>
    <row r="1" spans="1:28" ht="27.75" customHeight="1" x14ac:dyDescent="0.15">
      <c r="A1" s="785" t="s">
        <v>332</v>
      </c>
      <c r="B1" s="785"/>
      <c r="C1" s="785"/>
      <c r="D1" s="785"/>
      <c r="E1" s="785"/>
      <c r="F1" s="785"/>
      <c r="G1" s="785"/>
      <c r="H1" s="785"/>
      <c r="I1" s="785"/>
      <c r="J1" s="785"/>
      <c r="K1" s="785"/>
      <c r="L1" s="785"/>
      <c r="M1" s="785"/>
      <c r="N1" s="785"/>
      <c r="O1" s="785"/>
      <c r="P1" s="785"/>
      <c r="Q1" s="785"/>
      <c r="R1" s="785"/>
      <c r="S1" s="785"/>
      <c r="T1" s="785"/>
      <c r="U1" s="785"/>
      <c r="V1" s="785"/>
      <c r="W1" s="785"/>
      <c r="X1" s="785"/>
      <c r="Y1" s="785"/>
      <c r="Z1" s="785"/>
      <c r="AA1" s="785"/>
      <c r="AB1" s="785"/>
    </row>
    <row r="2" spans="1:28" ht="27.75" customHeight="1" x14ac:dyDescent="0.15">
      <c r="A2" s="361" t="s">
        <v>333</v>
      </c>
      <c r="B2" s="362"/>
      <c r="C2" s="362"/>
      <c r="D2" s="362"/>
      <c r="E2" s="362"/>
      <c r="F2" s="362"/>
      <c r="G2" s="362"/>
      <c r="H2" s="362"/>
      <c r="I2" s="362"/>
      <c r="J2" s="362"/>
      <c r="K2" s="362"/>
      <c r="L2" s="362"/>
      <c r="M2" s="362"/>
      <c r="N2" s="362"/>
      <c r="O2" s="362"/>
      <c r="P2" s="362"/>
      <c r="Q2" s="362"/>
      <c r="R2" s="362"/>
      <c r="S2" s="362"/>
      <c r="T2" s="362"/>
      <c r="U2" s="362"/>
      <c r="V2" s="362"/>
      <c r="W2" s="362"/>
      <c r="X2" s="362"/>
    </row>
    <row r="3" spans="1:28" ht="27.75" customHeight="1" thickBot="1" x14ac:dyDescent="0.2">
      <c r="A3" s="334" t="s">
        <v>334</v>
      </c>
      <c r="B3" s="362"/>
      <c r="C3" s="362"/>
      <c r="D3" s="362"/>
      <c r="E3" s="362"/>
      <c r="F3" s="362"/>
      <c r="G3" s="362"/>
      <c r="H3" s="362"/>
      <c r="I3" s="362"/>
      <c r="J3" s="362"/>
      <c r="K3" s="362"/>
      <c r="L3" s="362"/>
      <c r="M3" s="362"/>
      <c r="N3" s="362"/>
      <c r="O3" s="362"/>
      <c r="P3" s="362"/>
      <c r="Q3" s="362"/>
      <c r="R3" s="362"/>
      <c r="S3" s="362"/>
      <c r="T3" s="362"/>
      <c r="U3" s="362"/>
      <c r="V3" s="362"/>
      <c r="W3" s="362"/>
      <c r="X3" s="362"/>
    </row>
    <row r="4" spans="1:28" ht="15.75" customHeight="1" x14ac:dyDescent="0.15">
      <c r="A4" s="786" t="s">
        <v>335</v>
      </c>
      <c r="B4" s="752" t="s">
        <v>336</v>
      </c>
      <c r="C4" s="753"/>
      <c r="D4" s="754"/>
      <c r="E4" s="787" t="s">
        <v>337</v>
      </c>
      <c r="F4" s="788"/>
      <c r="G4" s="788"/>
      <c r="H4" s="788"/>
      <c r="I4" s="788"/>
      <c r="J4" s="788"/>
      <c r="K4" s="788"/>
      <c r="L4" s="788"/>
      <c r="M4" s="788"/>
      <c r="N4" s="788"/>
      <c r="O4" s="788"/>
      <c r="P4" s="789"/>
      <c r="Q4" s="752" t="s">
        <v>338</v>
      </c>
      <c r="R4" s="753"/>
      <c r="S4" s="754"/>
      <c r="T4" s="752" t="s">
        <v>339</v>
      </c>
      <c r="U4" s="753"/>
      <c r="V4" s="754"/>
      <c r="W4" s="752" t="s">
        <v>340</v>
      </c>
      <c r="X4" s="753"/>
      <c r="Y4" s="790"/>
    </row>
    <row r="5" spans="1:28" ht="15.75" customHeight="1" x14ac:dyDescent="0.15">
      <c r="A5" s="776"/>
      <c r="B5" s="755"/>
      <c r="C5" s="756"/>
      <c r="D5" s="757"/>
      <c r="E5" s="721" t="s">
        <v>341</v>
      </c>
      <c r="F5" s="722"/>
      <c r="G5" s="723"/>
      <c r="H5" s="721" t="s">
        <v>342</v>
      </c>
      <c r="I5" s="722"/>
      <c r="J5" s="723"/>
      <c r="K5" s="721" t="s">
        <v>343</v>
      </c>
      <c r="L5" s="722"/>
      <c r="M5" s="723"/>
      <c r="N5" s="721" t="s">
        <v>344</v>
      </c>
      <c r="O5" s="722"/>
      <c r="P5" s="723"/>
      <c r="Q5" s="755"/>
      <c r="R5" s="756"/>
      <c r="S5" s="757"/>
      <c r="T5" s="755"/>
      <c r="U5" s="756"/>
      <c r="V5" s="757"/>
      <c r="W5" s="724"/>
      <c r="X5" s="725"/>
      <c r="Y5" s="791"/>
    </row>
    <row r="6" spans="1:28" ht="9" customHeight="1" x14ac:dyDescent="0.15">
      <c r="A6" s="769" t="s">
        <v>345</v>
      </c>
      <c r="B6" s="758" t="s">
        <v>346</v>
      </c>
      <c r="C6" s="759"/>
      <c r="D6" s="760"/>
      <c r="E6" s="758" t="s">
        <v>347</v>
      </c>
      <c r="F6" s="759"/>
      <c r="G6" s="760"/>
      <c r="H6" s="758" t="s">
        <v>347</v>
      </c>
      <c r="I6" s="759"/>
      <c r="J6" s="760"/>
      <c r="K6" s="758" t="s">
        <v>347</v>
      </c>
      <c r="L6" s="759"/>
      <c r="M6" s="760"/>
      <c r="N6" s="758" t="s">
        <v>347</v>
      </c>
      <c r="O6" s="759"/>
      <c r="P6" s="760"/>
      <c r="Q6" s="758" t="s">
        <v>347</v>
      </c>
      <c r="R6" s="759"/>
      <c r="S6" s="760"/>
      <c r="T6" s="758" t="s">
        <v>347</v>
      </c>
      <c r="U6" s="759"/>
      <c r="V6" s="759"/>
      <c r="W6" s="321"/>
      <c r="X6" s="322"/>
      <c r="Y6" s="323"/>
    </row>
    <row r="7" spans="1:28" ht="10.5" customHeight="1" x14ac:dyDescent="0.15">
      <c r="A7" s="770"/>
      <c r="B7" s="363"/>
      <c r="C7" s="772">
        <f>'05給与費明細（ア 会計年度任用職員以外）'!C5:D5+'05給与費明細（イ 会計年度任用職員）'!C5:D5</f>
        <v>2</v>
      </c>
      <c r="D7" s="773"/>
      <c r="E7" s="364"/>
      <c r="F7" s="781">
        <f>'05給与費明細（ア 会計年度任用職員以外）'!F5+'05給与費明細（イ 会計年度任用職員）'!F5</f>
        <v>2268</v>
      </c>
      <c r="G7" s="782"/>
      <c r="H7" s="364"/>
      <c r="I7" s="781">
        <f>'05給与費明細（ア 会計年度任用職員以外）'!I5+'05給与費明細（イ 会計年度任用職員）'!I5</f>
        <v>66673</v>
      </c>
      <c r="J7" s="782"/>
      <c r="K7" s="364"/>
      <c r="L7" s="781">
        <f>'05給与費明細（ア 会計年度任用職員以外）'!L5+'05給与費明細（イ 会計年度任用職員）'!L5</f>
        <v>53110</v>
      </c>
      <c r="M7" s="782"/>
      <c r="N7" s="364"/>
      <c r="O7" s="781">
        <f>+F7+I7+L7</f>
        <v>122051</v>
      </c>
      <c r="P7" s="782"/>
      <c r="Q7" s="364"/>
      <c r="R7" s="781">
        <f>'05給与費明細（ア 会計年度任用職員以外）'!R5+'05給与費明細（イ 会計年度任用職員）'!R5</f>
        <v>23456</v>
      </c>
      <c r="S7" s="782"/>
      <c r="T7" s="364"/>
      <c r="U7" s="781">
        <f>+O7+R7</f>
        <v>145507</v>
      </c>
      <c r="V7" s="782"/>
      <c r="W7" s="324"/>
      <c r="X7" s="325"/>
      <c r="Y7" s="326"/>
    </row>
    <row r="8" spans="1:28" ht="10.5" customHeight="1" x14ac:dyDescent="0.15">
      <c r="A8" s="770"/>
      <c r="B8" s="363"/>
      <c r="C8" s="774">
        <f>'05給与費明細（ア 会計年度任用職員以外）'!C6:D6+'05給与費明細（イ 会計年度任用職員）'!C6:D6</f>
        <v>1</v>
      </c>
      <c r="D8" s="775"/>
      <c r="E8" s="364"/>
      <c r="F8" s="781"/>
      <c r="G8" s="782"/>
      <c r="H8" s="364"/>
      <c r="I8" s="781"/>
      <c r="J8" s="782"/>
      <c r="K8" s="364"/>
      <c r="L8" s="781"/>
      <c r="M8" s="782"/>
      <c r="N8" s="364"/>
      <c r="O8" s="781"/>
      <c r="P8" s="782"/>
      <c r="Q8" s="364"/>
      <c r="R8" s="781"/>
      <c r="S8" s="782"/>
      <c r="T8" s="364"/>
      <c r="U8" s="781"/>
      <c r="V8" s="782"/>
      <c r="W8" s="324"/>
      <c r="X8" s="325"/>
      <c r="Y8" s="326"/>
    </row>
    <row r="9" spans="1:28" ht="10.5" customHeight="1" x14ac:dyDescent="0.15">
      <c r="A9" s="776"/>
      <c r="B9" s="365"/>
      <c r="C9" s="783">
        <f>'05給与費明細（ア 会計年度任用職員以外）'!C7:D7+'05給与費明細（イ 会計年度任用職員）'!C7:D7</f>
        <v>23</v>
      </c>
      <c r="D9" s="784"/>
      <c r="E9" s="366"/>
      <c r="F9" s="327"/>
      <c r="G9" s="328"/>
      <c r="H9" s="364"/>
      <c r="I9" s="327"/>
      <c r="J9" s="328"/>
      <c r="K9" s="364"/>
      <c r="L9" s="327"/>
      <c r="M9" s="328"/>
      <c r="N9" s="364"/>
      <c r="O9" s="327"/>
      <c r="P9" s="328"/>
      <c r="Q9" s="364"/>
      <c r="R9" s="327"/>
      <c r="S9" s="328"/>
      <c r="T9" s="364"/>
      <c r="U9" s="327"/>
      <c r="V9" s="328"/>
      <c r="W9" s="329"/>
      <c r="X9" s="325"/>
      <c r="Y9" s="326"/>
    </row>
    <row r="10" spans="1:28" ht="9" customHeight="1" x14ac:dyDescent="0.15">
      <c r="A10" s="769" t="s">
        <v>348</v>
      </c>
      <c r="B10" s="321"/>
      <c r="C10" s="330"/>
      <c r="D10" s="331"/>
      <c r="E10" s="367"/>
      <c r="F10" s="777"/>
      <c r="G10" s="778"/>
      <c r="H10" s="367"/>
      <c r="I10" s="779"/>
      <c r="J10" s="780"/>
      <c r="K10" s="367"/>
      <c r="L10" s="779"/>
      <c r="M10" s="780"/>
      <c r="N10" s="367"/>
      <c r="O10" s="368"/>
      <c r="P10" s="369"/>
      <c r="Q10" s="367"/>
      <c r="R10" s="779"/>
      <c r="S10" s="780"/>
      <c r="T10" s="367"/>
      <c r="U10" s="779"/>
      <c r="V10" s="780"/>
      <c r="W10" s="370"/>
      <c r="X10" s="371"/>
      <c r="Y10" s="372"/>
    </row>
    <row r="11" spans="1:28" ht="10.5" customHeight="1" x14ac:dyDescent="0.15">
      <c r="A11" s="770"/>
      <c r="B11" s="363"/>
      <c r="C11" s="772">
        <f>'05給与費明細（ア 会計年度任用職員以外）'!C9:D9+'05給与費明細（イ 会計年度任用職員）'!C9:D9</f>
        <v>2</v>
      </c>
      <c r="D11" s="773"/>
      <c r="E11" s="364"/>
      <c r="F11" s="781">
        <f>'05給与費明細（ア 会計年度任用職員以外）'!F9+'05給与費明細（イ 会計年度任用職員）'!F9</f>
        <v>0</v>
      </c>
      <c r="G11" s="782"/>
      <c r="H11" s="364"/>
      <c r="I11" s="781">
        <f>'05給与費明細（ア 会計年度任用職員以外）'!I9+'05給与費明細（イ 会計年度任用職員）'!I9</f>
        <v>69583</v>
      </c>
      <c r="J11" s="782"/>
      <c r="K11" s="364"/>
      <c r="L11" s="781">
        <f>'05給与費明細（ア 会計年度任用職員以外）'!L9+'05給与費明細（イ 会計年度任用職員）'!L9</f>
        <v>53525</v>
      </c>
      <c r="M11" s="782"/>
      <c r="N11" s="364"/>
      <c r="O11" s="781">
        <f>+F11+I11+L11</f>
        <v>123108</v>
      </c>
      <c r="P11" s="782"/>
      <c r="Q11" s="364"/>
      <c r="R11" s="781">
        <f>'05給与費明細（ア 会計年度任用職員以外）'!R9+'05給与費明細（イ 会計年度任用職員）'!R9</f>
        <v>23435</v>
      </c>
      <c r="S11" s="782"/>
      <c r="T11" s="364"/>
      <c r="U11" s="781">
        <f>+O11+R11</f>
        <v>146543</v>
      </c>
      <c r="V11" s="782"/>
      <c r="W11" s="373"/>
      <c r="X11" s="341"/>
      <c r="Y11" s="342"/>
    </row>
    <row r="12" spans="1:28" ht="10.5" customHeight="1" x14ac:dyDescent="0.15">
      <c r="A12" s="770"/>
      <c r="B12" s="363"/>
      <c r="C12" s="774">
        <f>'05給与費明細（ア 会計年度任用職員以外）'!C10:D10+'05給与費明細（イ 会計年度任用職員）'!C10:D10</f>
        <v>1</v>
      </c>
      <c r="D12" s="775"/>
      <c r="E12" s="364"/>
      <c r="F12" s="781"/>
      <c r="G12" s="782"/>
      <c r="H12" s="364"/>
      <c r="I12" s="781"/>
      <c r="J12" s="782"/>
      <c r="K12" s="364"/>
      <c r="L12" s="781"/>
      <c r="M12" s="782"/>
      <c r="N12" s="364"/>
      <c r="O12" s="781"/>
      <c r="P12" s="782"/>
      <c r="Q12" s="364"/>
      <c r="R12" s="781"/>
      <c r="S12" s="782"/>
      <c r="T12" s="364"/>
      <c r="U12" s="781"/>
      <c r="V12" s="782"/>
      <c r="W12" s="373"/>
      <c r="X12" s="341"/>
      <c r="Y12" s="342"/>
    </row>
    <row r="13" spans="1:28" ht="10.5" customHeight="1" x14ac:dyDescent="0.15">
      <c r="A13" s="776"/>
      <c r="B13" s="363"/>
      <c r="C13" s="783">
        <f>'05給与費明細（ア 会計年度任用職員以外）'!C11:D11+'05給与費明細（イ 会計年度任用職員）'!C11:D11</f>
        <v>23</v>
      </c>
      <c r="D13" s="784"/>
      <c r="E13" s="366"/>
      <c r="F13" s="327"/>
      <c r="G13" s="328"/>
      <c r="H13" s="364"/>
      <c r="I13" s="327"/>
      <c r="J13" s="328"/>
      <c r="K13" s="364"/>
      <c r="L13" s="327"/>
      <c r="M13" s="328"/>
      <c r="N13" s="364"/>
      <c r="O13" s="327"/>
      <c r="P13" s="328"/>
      <c r="Q13" s="364"/>
      <c r="R13" s="327"/>
      <c r="S13" s="328"/>
      <c r="T13" s="364"/>
      <c r="U13" s="327"/>
      <c r="V13" s="328"/>
      <c r="W13" s="373"/>
      <c r="X13" s="341"/>
      <c r="Y13" s="342"/>
    </row>
    <row r="14" spans="1:28" ht="9" customHeight="1" x14ac:dyDescent="0.15">
      <c r="A14" s="769" t="s">
        <v>349</v>
      </c>
      <c r="B14" s="321"/>
      <c r="C14" s="330"/>
      <c r="D14" s="331"/>
      <c r="E14" s="364"/>
      <c r="F14" s="332"/>
      <c r="G14" s="333"/>
      <c r="H14" s="367"/>
      <c r="I14" s="374"/>
      <c r="J14" s="375"/>
      <c r="K14" s="367"/>
      <c r="L14" s="374"/>
      <c r="M14" s="375"/>
      <c r="N14" s="367"/>
      <c r="O14" s="374"/>
      <c r="P14" s="375"/>
      <c r="Q14" s="367"/>
      <c r="R14" s="374"/>
      <c r="S14" s="375"/>
      <c r="T14" s="367"/>
      <c r="U14" s="374"/>
      <c r="V14" s="375"/>
      <c r="W14" s="370"/>
      <c r="X14" s="371"/>
      <c r="Y14" s="372"/>
    </row>
    <row r="15" spans="1:28" ht="10.5" customHeight="1" x14ac:dyDescent="0.15">
      <c r="A15" s="770"/>
      <c r="B15" s="363"/>
      <c r="C15" s="772">
        <f>C7-C11</f>
        <v>0</v>
      </c>
      <c r="D15" s="773"/>
      <c r="E15" s="767" t="str">
        <f>IF(F7-F11&lt;0,"△","" )</f>
        <v/>
      </c>
      <c r="F15" s="765">
        <f>ABS(F7-F11)</f>
        <v>2268</v>
      </c>
      <c r="G15" s="766"/>
      <c r="H15" s="768" t="str">
        <f>IF(I7-I11&lt;0,"△","" )</f>
        <v>△</v>
      </c>
      <c r="I15" s="765">
        <f>ABS(I7-I11)</f>
        <v>2910</v>
      </c>
      <c r="J15" s="766"/>
      <c r="K15" s="767" t="str">
        <f>IF(L7-L11&lt;0,"△","" )</f>
        <v>△</v>
      </c>
      <c r="L15" s="765">
        <f>ABS(L7-L11)</f>
        <v>415</v>
      </c>
      <c r="M15" s="766"/>
      <c r="N15" s="768" t="str">
        <f>IF(O7-O11&lt;0,"△","" )</f>
        <v>△</v>
      </c>
      <c r="O15" s="765">
        <f>ABS(O7-O11)</f>
        <v>1057</v>
      </c>
      <c r="P15" s="766"/>
      <c r="Q15" s="768" t="str">
        <f>IF(R7-R11&lt;0,"△","" )</f>
        <v/>
      </c>
      <c r="R15" s="765">
        <f>ABS(R7-R11)</f>
        <v>21</v>
      </c>
      <c r="S15" s="766"/>
      <c r="T15" s="768" t="str">
        <f>IF(U7-U11&lt;0,"△","" )</f>
        <v>△</v>
      </c>
      <c r="U15" s="765">
        <f>ABS(U7-U11)</f>
        <v>1036</v>
      </c>
      <c r="V15" s="766"/>
      <c r="W15" s="373"/>
      <c r="X15" s="341"/>
      <c r="Y15" s="342"/>
    </row>
    <row r="16" spans="1:28" ht="10.5" customHeight="1" x14ac:dyDescent="0.15">
      <c r="A16" s="770"/>
      <c r="B16" s="363"/>
      <c r="C16" s="774">
        <f>C8-C12</f>
        <v>0</v>
      </c>
      <c r="D16" s="775"/>
      <c r="E16" s="767"/>
      <c r="F16" s="765"/>
      <c r="G16" s="766"/>
      <c r="H16" s="768"/>
      <c r="I16" s="765"/>
      <c r="J16" s="766"/>
      <c r="K16" s="767"/>
      <c r="L16" s="765"/>
      <c r="M16" s="766"/>
      <c r="N16" s="768"/>
      <c r="O16" s="765"/>
      <c r="P16" s="766"/>
      <c r="Q16" s="768"/>
      <c r="R16" s="765"/>
      <c r="S16" s="766"/>
      <c r="T16" s="768"/>
      <c r="U16" s="765"/>
      <c r="V16" s="766"/>
      <c r="W16" s="373"/>
      <c r="X16" s="341"/>
      <c r="Y16" s="342"/>
    </row>
    <row r="17" spans="1:28" ht="10.5" customHeight="1" thickBot="1" x14ac:dyDescent="0.2">
      <c r="A17" s="771"/>
      <c r="B17" s="376"/>
      <c r="C17" s="747">
        <f>C9-C13</f>
        <v>0</v>
      </c>
      <c r="D17" s="748"/>
      <c r="E17" s="377"/>
      <c r="F17" s="378"/>
      <c r="G17" s="379"/>
      <c r="H17" s="377"/>
      <c r="I17" s="378"/>
      <c r="J17" s="379"/>
      <c r="K17" s="377"/>
      <c r="L17" s="378"/>
      <c r="M17" s="379"/>
      <c r="N17" s="377"/>
      <c r="O17" s="378"/>
      <c r="P17" s="379"/>
      <c r="Q17" s="377"/>
      <c r="R17" s="378"/>
      <c r="S17" s="379"/>
      <c r="T17" s="377"/>
      <c r="U17" s="378"/>
      <c r="V17" s="379"/>
      <c r="W17" s="380"/>
      <c r="X17" s="381"/>
      <c r="Y17" s="382"/>
    </row>
    <row r="18" spans="1:28" ht="39.75" customHeight="1" thickBot="1" x14ac:dyDescent="0.2">
      <c r="A18" s="764" t="s">
        <v>446</v>
      </c>
      <c r="B18" s="764"/>
      <c r="C18" s="764"/>
      <c r="D18" s="764"/>
      <c r="E18" s="764"/>
      <c r="F18" s="764"/>
      <c r="G18" s="764"/>
      <c r="H18" s="764"/>
      <c r="I18" s="764"/>
      <c r="J18" s="764"/>
      <c r="K18" s="764"/>
      <c r="L18" s="764"/>
      <c r="M18" s="764"/>
      <c r="N18" s="764"/>
      <c r="O18" s="764"/>
      <c r="P18" s="764"/>
      <c r="Q18" s="764"/>
      <c r="R18" s="764"/>
      <c r="S18" s="764"/>
      <c r="T18" s="764"/>
      <c r="U18" s="764"/>
      <c r="V18" s="764"/>
      <c r="W18" s="764"/>
      <c r="X18" s="764"/>
      <c r="Y18" s="764"/>
    </row>
    <row r="19" spans="1:28" ht="19.5" customHeight="1" x14ac:dyDescent="0.15">
      <c r="A19" s="749" t="s">
        <v>350</v>
      </c>
      <c r="B19" s="752" t="s">
        <v>335</v>
      </c>
      <c r="C19" s="753"/>
      <c r="D19" s="754"/>
      <c r="E19" s="727" t="s">
        <v>351</v>
      </c>
      <c r="F19" s="728"/>
      <c r="G19" s="729"/>
      <c r="H19" s="727" t="s">
        <v>352</v>
      </c>
      <c r="I19" s="728"/>
      <c r="J19" s="729"/>
      <c r="K19" s="727" t="s">
        <v>353</v>
      </c>
      <c r="L19" s="728"/>
      <c r="M19" s="729"/>
      <c r="N19" s="727" t="s">
        <v>354</v>
      </c>
      <c r="O19" s="728"/>
      <c r="P19" s="729"/>
      <c r="Q19" s="733" t="s">
        <v>355</v>
      </c>
      <c r="R19" s="734"/>
      <c r="S19" s="735"/>
      <c r="T19" s="739" t="s">
        <v>356</v>
      </c>
      <c r="U19" s="740"/>
      <c r="V19" s="741"/>
      <c r="W19" s="739" t="s">
        <v>357</v>
      </c>
      <c r="X19" s="740"/>
      <c r="Y19" s="740"/>
      <c r="Z19" s="739" t="s">
        <v>358</v>
      </c>
      <c r="AA19" s="728"/>
      <c r="AB19" s="745"/>
    </row>
    <row r="20" spans="1:28" ht="19.5" customHeight="1" x14ac:dyDescent="0.15">
      <c r="A20" s="750"/>
      <c r="B20" s="755"/>
      <c r="C20" s="756"/>
      <c r="D20" s="757"/>
      <c r="E20" s="730"/>
      <c r="F20" s="731"/>
      <c r="G20" s="732"/>
      <c r="H20" s="730"/>
      <c r="I20" s="731"/>
      <c r="J20" s="732"/>
      <c r="K20" s="730"/>
      <c r="L20" s="731"/>
      <c r="M20" s="732"/>
      <c r="N20" s="730"/>
      <c r="O20" s="731"/>
      <c r="P20" s="732"/>
      <c r="Q20" s="736"/>
      <c r="R20" s="737"/>
      <c r="S20" s="738"/>
      <c r="T20" s="742"/>
      <c r="U20" s="743"/>
      <c r="V20" s="744"/>
      <c r="W20" s="742"/>
      <c r="X20" s="743"/>
      <c r="Y20" s="743"/>
      <c r="Z20" s="730"/>
      <c r="AA20" s="731"/>
      <c r="AB20" s="746"/>
    </row>
    <row r="21" spans="1:28" s="388" customFormat="1" ht="9" customHeight="1" x14ac:dyDescent="0.15">
      <c r="A21" s="750"/>
      <c r="B21" s="758"/>
      <c r="C21" s="759"/>
      <c r="D21" s="760"/>
      <c r="E21" s="383"/>
      <c r="F21" s="384"/>
      <c r="G21" s="385" t="s">
        <v>347</v>
      </c>
      <c r="H21" s="383"/>
      <c r="I21" s="384"/>
      <c r="J21" s="385" t="s">
        <v>347</v>
      </c>
      <c r="K21" s="383"/>
      <c r="L21" s="384"/>
      <c r="M21" s="386" t="s">
        <v>347</v>
      </c>
      <c r="N21" s="383"/>
      <c r="O21" s="384"/>
      <c r="P21" s="385" t="s">
        <v>347</v>
      </c>
      <c r="Q21" s="383"/>
      <c r="R21" s="384"/>
      <c r="S21" s="385" t="s">
        <v>347</v>
      </c>
      <c r="T21" s="383"/>
      <c r="U21" s="384"/>
      <c r="V21" s="385" t="s">
        <v>359</v>
      </c>
      <c r="W21" s="383"/>
      <c r="X21" s="384"/>
      <c r="Y21" s="386" t="s">
        <v>359</v>
      </c>
      <c r="Z21" s="383"/>
      <c r="AA21" s="384"/>
      <c r="AB21" s="387" t="s">
        <v>359</v>
      </c>
    </row>
    <row r="22" spans="1:28" ht="39.75" customHeight="1" x14ac:dyDescent="0.15">
      <c r="A22" s="750"/>
      <c r="B22" s="724" t="s">
        <v>345</v>
      </c>
      <c r="C22" s="725"/>
      <c r="D22" s="726"/>
      <c r="E22" s="389"/>
      <c r="F22" s="717">
        <f>'05給与費明細（ア 会計年度任用職員以外）'!F20:G20+'05給与費明細（イ 会計年度任用職員）'!F20:G20</f>
        <v>1072</v>
      </c>
      <c r="G22" s="719"/>
      <c r="H22" s="389"/>
      <c r="I22" s="717">
        <f>'05給与費明細（ア 会計年度任用職員以外）'!I20:J20+'05給与費明細（イ 会計年度任用職員）'!I20:J20</f>
        <v>10839</v>
      </c>
      <c r="J22" s="719"/>
      <c r="K22" s="389"/>
      <c r="L22" s="717">
        <f>'05給与費明細（ア 会計年度任用職員以外）'!L20:M20+'05給与費明細（イ 会計年度任用職員）'!L20:M20</f>
        <v>2164</v>
      </c>
      <c r="M22" s="719"/>
      <c r="N22" s="389"/>
      <c r="O22" s="717">
        <f>'05給与費明細（ア 会計年度任用職員以外）'!O20:P20+'05給与費明細（イ 会計年度任用職員）'!O20:P20</f>
        <v>4662</v>
      </c>
      <c r="P22" s="719"/>
      <c r="Q22" s="389"/>
      <c r="R22" s="717">
        <f>'05給与費明細（ア 会計年度任用職員以外）'!R20:S20+'05給与費明細（イ 会計年度任用職員）'!R20:S20</f>
        <v>4915</v>
      </c>
      <c r="S22" s="719"/>
      <c r="T22" s="389"/>
      <c r="U22" s="717">
        <f>'05給与費明細（ア 会計年度任用職員以外）'!U20:V20+'05給与費明細（イ 会計年度任用職員）'!U20:V20</f>
        <v>27</v>
      </c>
      <c r="V22" s="719"/>
      <c r="W22" s="389"/>
      <c r="X22" s="717">
        <f>'05給与費明細（ア 会計年度任用職員以外）'!X20:Y20+'05給与費明細（イ 会計年度任用職員）'!X20:Y20</f>
        <v>0</v>
      </c>
      <c r="Y22" s="717"/>
      <c r="Z22" s="389"/>
      <c r="AA22" s="717">
        <f>'05給与費明細（ア 会計年度任用職員以外）'!AA20+'05給与費明細（イ 会計年度任用職員）'!AA20</f>
        <v>29431</v>
      </c>
      <c r="AB22" s="720"/>
    </row>
    <row r="23" spans="1:28" ht="39.75" customHeight="1" x14ac:dyDescent="0.15">
      <c r="A23" s="750"/>
      <c r="B23" s="721" t="s">
        <v>348</v>
      </c>
      <c r="C23" s="722"/>
      <c r="D23" s="723"/>
      <c r="E23" s="390"/>
      <c r="F23" s="717">
        <f>'05給与費明細（ア 会計年度任用職員以外）'!F21:G21+'05給与費明細（イ 会計年度任用職員）'!F21:G21</f>
        <v>2160</v>
      </c>
      <c r="G23" s="719"/>
      <c r="H23" s="389"/>
      <c r="I23" s="717">
        <f>'05給与費明細（ア 会計年度任用職員以外）'!I21:J21+'05給与費明細（イ 会計年度任用職員）'!I21:J21</f>
        <v>11479</v>
      </c>
      <c r="J23" s="719"/>
      <c r="K23" s="389"/>
      <c r="L23" s="717">
        <f>'05給与費明細（ア 会計年度任用職員以外）'!L21:M21+'05給与費明細（イ 会計年度任用職員）'!L21:M21</f>
        <v>941</v>
      </c>
      <c r="M23" s="719"/>
      <c r="N23" s="389"/>
      <c r="O23" s="717">
        <f>'05給与費明細（ア 会計年度任用職員以外）'!O21:P21+'05給与費明細（イ 会計年度任用職員）'!O21:P21</f>
        <v>4252</v>
      </c>
      <c r="P23" s="719"/>
      <c r="Q23" s="389"/>
      <c r="R23" s="717">
        <f>'05給与費明細（ア 会計年度任用職員以外）'!R21:S21+'05給与費明細（イ 会計年度任用職員）'!R21:S21</f>
        <v>5220</v>
      </c>
      <c r="S23" s="719"/>
      <c r="T23" s="389"/>
      <c r="U23" s="715">
        <f>'05給与費明細（ア 会計年度任用職員以外）'!U21:V21+'05給与費明細（イ 会計年度任用職員）'!U21:V21</f>
        <v>0</v>
      </c>
      <c r="V23" s="716"/>
      <c r="W23" s="389"/>
      <c r="X23" s="717">
        <f>'05給与費明細（ア 会計年度任用職員以外）'!X21:Y21+'05給与費明細（イ 会計年度任用職員）'!X21:Y21</f>
        <v>7</v>
      </c>
      <c r="Y23" s="717"/>
      <c r="Z23" s="390"/>
      <c r="AA23" s="715">
        <f>'05給与費明細（ア 会計年度任用職員以外）'!AA21+'05給与費明細（イ 会計年度任用職員）'!AA21</f>
        <v>29466</v>
      </c>
      <c r="AB23" s="718"/>
    </row>
    <row r="24" spans="1:28" ht="39.75" customHeight="1" thickBot="1" x14ac:dyDescent="0.2">
      <c r="A24" s="751"/>
      <c r="B24" s="761" t="s">
        <v>349</v>
      </c>
      <c r="C24" s="762"/>
      <c r="D24" s="763"/>
      <c r="E24" s="391" t="str">
        <f>IF(F22-F23&lt;0,"△","" )</f>
        <v>△</v>
      </c>
      <c r="F24" s="712">
        <f>ABS(F22-F23)</f>
        <v>1088</v>
      </c>
      <c r="G24" s="713"/>
      <c r="H24" s="391" t="str">
        <f>IF(I22-I23&lt;0,"△","" )</f>
        <v>△</v>
      </c>
      <c r="I24" s="712">
        <f>ABS(I22-I23)</f>
        <v>640</v>
      </c>
      <c r="J24" s="713"/>
      <c r="K24" s="391" t="str">
        <f t="shared" ref="K24" si="0">IF(L22-L23&lt;0,"△","" )</f>
        <v/>
      </c>
      <c r="L24" s="712">
        <f>ABS(L22-L23)</f>
        <v>1223</v>
      </c>
      <c r="M24" s="713"/>
      <c r="N24" s="391" t="str">
        <f t="shared" ref="N24" si="1">IF(O22-O23&lt;0,"△","" )</f>
        <v/>
      </c>
      <c r="O24" s="712">
        <f>ABS(O22-O23)</f>
        <v>410</v>
      </c>
      <c r="P24" s="713"/>
      <c r="Q24" s="391" t="str">
        <f t="shared" ref="Q24" si="2">IF(R22-R23&lt;0,"△","" )</f>
        <v>△</v>
      </c>
      <c r="R24" s="712">
        <f t="shared" ref="R24" si="3">ABS(R22-R23)</f>
        <v>305</v>
      </c>
      <c r="S24" s="713"/>
      <c r="T24" s="391" t="str">
        <f t="shared" ref="T24" si="4">IF(U22-U23&lt;0,"△","" )</f>
        <v/>
      </c>
      <c r="U24" s="712">
        <f>ABS(U22-U23)</f>
        <v>27</v>
      </c>
      <c r="V24" s="713"/>
      <c r="W24" s="391" t="str">
        <f>IF(X22-X23&lt;0,"△","" )</f>
        <v>△</v>
      </c>
      <c r="X24" s="712">
        <f>ABS(X22-X23)</f>
        <v>7</v>
      </c>
      <c r="Y24" s="712"/>
      <c r="Z24" s="391" t="str">
        <f>IF(AA22-AA23&lt;0,"△","" )</f>
        <v>△</v>
      </c>
      <c r="AA24" s="712">
        <f>ABS(AA22-AA23)</f>
        <v>35</v>
      </c>
      <c r="AB24" s="714"/>
    </row>
    <row r="25" spans="1:28" ht="39.75" customHeight="1" x14ac:dyDescent="0.15"/>
  </sheetData>
  <mergeCells count="98">
    <mergeCell ref="A1:AB1"/>
    <mergeCell ref="A4:A5"/>
    <mergeCell ref="B4:D5"/>
    <mergeCell ref="E4:P4"/>
    <mergeCell ref="Q4:S5"/>
    <mergeCell ref="T4:V5"/>
    <mergeCell ref="W4:Y5"/>
    <mergeCell ref="E5:G5"/>
    <mergeCell ref="H5:J5"/>
    <mergeCell ref="K5:M5"/>
    <mergeCell ref="N5:P5"/>
    <mergeCell ref="A6:A9"/>
    <mergeCell ref="B6:D6"/>
    <mergeCell ref="E6:G6"/>
    <mergeCell ref="H6:J6"/>
    <mergeCell ref="K6:M6"/>
    <mergeCell ref="I11:J12"/>
    <mergeCell ref="L11:M12"/>
    <mergeCell ref="U11:V12"/>
    <mergeCell ref="N6:P6"/>
    <mergeCell ref="C9:D9"/>
    <mergeCell ref="Q6:S6"/>
    <mergeCell ref="T6:V6"/>
    <mergeCell ref="C7:D7"/>
    <mergeCell ref="F7:G8"/>
    <mergeCell ref="I7:J8"/>
    <mergeCell ref="L7:M8"/>
    <mergeCell ref="O7:P8"/>
    <mergeCell ref="R7:S8"/>
    <mergeCell ref="U7:V8"/>
    <mergeCell ref="C8:D8"/>
    <mergeCell ref="R15:S16"/>
    <mergeCell ref="T15:T16"/>
    <mergeCell ref="U15:V16"/>
    <mergeCell ref="C16:D16"/>
    <mergeCell ref="A10:A13"/>
    <mergeCell ref="F10:G10"/>
    <mergeCell ref="I10:J10"/>
    <mergeCell ref="L10:M10"/>
    <mergeCell ref="R10:S10"/>
    <mergeCell ref="O11:P12"/>
    <mergeCell ref="R11:S12"/>
    <mergeCell ref="C12:D12"/>
    <mergeCell ref="C13:D13"/>
    <mergeCell ref="U10:V10"/>
    <mergeCell ref="C11:D11"/>
    <mergeCell ref="F11:G12"/>
    <mergeCell ref="Q15:Q16"/>
    <mergeCell ref="A14:A17"/>
    <mergeCell ref="C15:D15"/>
    <mergeCell ref="E15:E16"/>
    <mergeCell ref="F15:G16"/>
    <mergeCell ref="H15:H16"/>
    <mergeCell ref="I15:J16"/>
    <mergeCell ref="K15:K16"/>
    <mergeCell ref="L15:M16"/>
    <mergeCell ref="N15:N16"/>
    <mergeCell ref="O15:P16"/>
    <mergeCell ref="C17:D17"/>
    <mergeCell ref="A19:A24"/>
    <mergeCell ref="B19:D20"/>
    <mergeCell ref="E19:G20"/>
    <mergeCell ref="H19:J20"/>
    <mergeCell ref="B21:D21"/>
    <mergeCell ref="B24:D24"/>
    <mergeCell ref="F24:G24"/>
    <mergeCell ref="I24:J24"/>
    <mergeCell ref="A18:Y18"/>
    <mergeCell ref="K19:M20"/>
    <mergeCell ref="Q19:S20"/>
    <mergeCell ref="T19:V20"/>
    <mergeCell ref="W19:Y20"/>
    <mergeCell ref="Z19:AB20"/>
    <mergeCell ref="N19:P20"/>
    <mergeCell ref="R22:S22"/>
    <mergeCell ref="U22:V22"/>
    <mergeCell ref="X22:Y22"/>
    <mergeCell ref="AA22:AB22"/>
    <mergeCell ref="B23:D23"/>
    <mergeCell ref="F23:G23"/>
    <mergeCell ref="I23:J23"/>
    <mergeCell ref="L23:M23"/>
    <mergeCell ref="O23:P23"/>
    <mergeCell ref="R23:S23"/>
    <mergeCell ref="B22:D22"/>
    <mergeCell ref="F22:G22"/>
    <mergeCell ref="I22:J22"/>
    <mergeCell ref="L22:M22"/>
    <mergeCell ref="O22:P22"/>
    <mergeCell ref="L24:M24"/>
    <mergeCell ref="O24:P24"/>
    <mergeCell ref="X24:Y24"/>
    <mergeCell ref="AA24:AB24"/>
    <mergeCell ref="U23:V23"/>
    <mergeCell ref="X23:Y23"/>
    <mergeCell ref="AA23:AB23"/>
    <mergeCell ref="R24:S24"/>
    <mergeCell ref="U24:V24"/>
  </mergeCells>
  <phoneticPr fontId="11"/>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B25"/>
  <sheetViews>
    <sheetView view="pageBreakPreview" zoomScaleNormal="70" zoomScaleSheetLayoutView="100" workbookViewId="0">
      <selection activeCell="C9" sqref="C9:D9"/>
    </sheetView>
  </sheetViews>
  <sheetFormatPr defaultRowHeight="13.5" x14ac:dyDescent="0.15"/>
  <cols>
    <col min="1" max="1" width="15.875" style="360" customWidth="1"/>
    <col min="2" max="34" width="4.5" style="360" customWidth="1"/>
    <col min="35" max="16384" width="9" style="360"/>
  </cols>
  <sheetData>
    <row r="1" spans="1:25" ht="27.75" customHeight="1" thickBot="1" x14ac:dyDescent="0.2">
      <c r="A1" s="334" t="s">
        <v>447</v>
      </c>
      <c r="B1" s="362"/>
      <c r="C1" s="362"/>
      <c r="D1" s="362"/>
      <c r="E1" s="362"/>
      <c r="F1" s="362"/>
      <c r="G1" s="362"/>
      <c r="H1" s="362"/>
      <c r="I1" s="362"/>
      <c r="J1" s="362"/>
      <c r="K1" s="362"/>
      <c r="L1" s="362"/>
      <c r="M1" s="362"/>
      <c r="N1" s="362"/>
      <c r="O1" s="362"/>
      <c r="P1" s="362"/>
      <c r="Q1" s="362"/>
      <c r="R1" s="362"/>
      <c r="S1" s="362"/>
      <c r="T1" s="362"/>
      <c r="U1" s="362"/>
      <c r="V1" s="362"/>
      <c r="W1" s="362"/>
      <c r="X1" s="362"/>
    </row>
    <row r="2" spans="1:25" ht="20.100000000000001" customHeight="1" x14ac:dyDescent="0.15">
      <c r="A2" s="786" t="s">
        <v>335</v>
      </c>
      <c r="B2" s="752" t="s">
        <v>336</v>
      </c>
      <c r="C2" s="753"/>
      <c r="D2" s="754"/>
      <c r="E2" s="787" t="s">
        <v>337</v>
      </c>
      <c r="F2" s="788"/>
      <c r="G2" s="788"/>
      <c r="H2" s="788"/>
      <c r="I2" s="788"/>
      <c r="J2" s="788"/>
      <c r="K2" s="788"/>
      <c r="L2" s="788"/>
      <c r="M2" s="788"/>
      <c r="N2" s="788"/>
      <c r="O2" s="788"/>
      <c r="P2" s="789"/>
      <c r="Q2" s="752" t="s">
        <v>338</v>
      </c>
      <c r="R2" s="753"/>
      <c r="S2" s="754"/>
      <c r="T2" s="752" t="s">
        <v>339</v>
      </c>
      <c r="U2" s="753"/>
      <c r="V2" s="754"/>
      <c r="W2" s="752" t="s">
        <v>340</v>
      </c>
      <c r="X2" s="753"/>
      <c r="Y2" s="790"/>
    </row>
    <row r="3" spans="1:25" ht="20.100000000000001" customHeight="1" x14ac:dyDescent="0.15">
      <c r="A3" s="776"/>
      <c r="B3" s="755"/>
      <c r="C3" s="756"/>
      <c r="D3" s="757"/>
      <c r="E3" s="721" t="s">
        <v>341</v>
      </c>
      <c r="F3" s="722"/>
      <c r="G3" s="723"/>
      <c r="H3" s="721" t="s">
        <v>342</v>
      </c>
      <c r="I3" s="722"/>
      <c r="J3" s="723"/>
      <c r="K3" s="721" t="s">
        <v>343</v>
      </c>
      <c r="L3" s="722"/>
      <c r="M3" s="723"/>
      <c r="N3" s="721" t="s">
        <v>344</v>
      </c>
      <c r="O3" s="722"/>
      <c r="P3" s="723"/>
      <c r="Q3" s="755"/>
      <c r="R3" s="756"/>
      <c r="S3" s="757"/>
      <c r="T3" s="755"/>
      <c r="U3" s="756"/>
      <c r="V3" s="757"/>
      <c r="W3" s="724"/>
      <c r="X3" s="725"/>
      <c r="Y3" s="791"/>
    </row>
    <row r="4" spans="1:25" ht="10.5" customHeight="1" x14ac:dyDescent="0.15">
      <c r="A4" s="769" t="s">
        <v>345</v>
      </c>
      <c r="B4" s="758" t="s">
        <v>346</v>
      </c>
      <c r="C4" s="759"/>
      <c r="D4" s="760"/>
      <c r="E4" s="758" t="s">
        <v>347</v>
      </c>
      <c r="F4" s="759"/>
      <c r="G4" s="760"/>
      <c r="H4" s="758" t="s">
        <v>347</v>
      </c>
      <c r="I4" s="759"/>
      <c r="J4" s="760"/>
      <c r="K4" s="758" t="s">
        <v>347</v>
      </c>
      <c r="L4" s="759"/>
      <c r="M4" s="760"/>
      <c r="N4" s="758" t="s">
        <v>347</v>
      </c>
      <c r="O4" s="759"/>
      <c r="P4" s="760"/>
      <c r="Q4" s="758" t="s">
        <v>347</v>
      </c>
      <c r="R4" s="759"/>
      <c r="S4" s="760"/>
      <c r="T4" s="758" t="s">
        <v>347</v>
      </c>
      <c r="U4" s="759"/>
      <c r="V4" s="759"/>
      <c r="W4" s="321"/>
      <c r="X4" s="322"/>
      <c r="Y4" s="323"/>
    </row>
    <row r="5" spans="1:25" ht="10.5" customHeight="1" x14ac:dyDescent="0.15">
      <c r="A5" s="770"/>
      <c r="B5" s="363"/>
      <c r="C5" s="772">
        <v>2</v>
      </c>
      <c r="D5" s="773"/>
      <c r="E5" s="364"/>
      <c r="F5" s="781">
        <v>0</v>
      </c>
      <c r="G5" s="782"/>
      <c r="H5" s="364"/>
      <c r="I5" s="781">
        <v>66673</v>
      </c>
      <c r="J5" s="782"/>
      <c r="K5" s="364"/>
      <c r="L5" s="781">
        <v>51966</v>
      </c>
      <c r="M5" s="782"/>
      <c r="N5" s="364"/>
      <c r="O5" s="781">
        <f>+F5+I5+L5</f>
        <v>118639</v>
      </c>
      <c r="P5" s="782"/>
      <c r="Q5" s="364"/>
      <c r="R5" s="781">
        <v>22906</v>
      </c>
      <c r="S5" s="782"/>
      <c r="T5" s="364"/>
      <c r="U5" s="781">
        <f>+O5+R5</f>
        <v>141545</v>
      </c>
      <c r="V5" s="782"/>
      <c r="W5" s="324"/>
      <c r="X5" s="325"/>
      <c r="Y5" s="326"/>
    </row>
    <row r="6" spans="1:25" ht="10.5" customHeight="1" x14ac:dyDescent="0.15">
      <c r="A6" s="770"/>
      <c r="B6" s="363"/>
      <c r="C6" s="774">
        <v>0</v>
      </c>
      <c r="D6" s="775"/>
      <c r="E6" s="364"/>
      <c r="F6" s="781"/>
      <c r="G6" s="782"/>
      <c r="H6" s="364"/>
      <c r="I6" s="781"/>
      <c r="J6" s="782"/>
      <c r="K6" s="364"/>
      <c r="L6" s="781"/>
      <c r="M6" s="782"/>
      <c r="N6" s="364"/>
      <c r="O6" s="781"/>
      <c r="P6" s="782"/>
      <c r="Q6" s="364"/>
      <c r="R6" s="781"/>
      <c r="S6" s="782"/>
      <c r="T6" s="364"/>
      <c r="U6" s="781"/>
      <c r="V6" s="782"/>
      <c r="W6" s="324"/>
      <c r="X6" s="325"/>
      <c r="Y6" s="326"/>
    </row>
    <row r="7" spans="1:25" ht="10.5" customHeight="1" x14ac:dyDescent="0.15">
      <c r="A7" s="776"/>
      <c r="B7" s="365"/>
      <c r="C7" s="783">
        <v>23</v>
      </c>
      <c r="D7" s="784"/>
      <c r="E7" s="366"/>
      <c r="F7" s="327"/>
      <c r="G7" s="328"/>
      <c r="H7" s="364"/>
      <c r="I7" s="327"/>
      <c r="J7" s="328"/>
      <c r="K7" s="364"/>
      <c r="L7" s="327"/>
      <c r="M7" s="328"/>
      <c r="N7" s="364"/>
      <c r="O7" s="327"/>
      <c r="P7" s="328"/>
      <c r="Q7" s="364"/>
      <c r="R7" s="327"/>
      <c r="S7" s="328"/>
      <c r="T7" s="364"/>
      <c r="U7" s="327"/>
      <c r="V7" s="328"/>
      <c r="W7" s="329"/>
      <c r="X7" s="325"/>
      <c r="Y7" s="326"/>
    </row>
    <row r="8" spans="1:25" ht="10.5" customHeight="1" x14ac:dyDescent="0.15">
      <c r="A8" s="769" t="s">
        <v>348</v>
      </c>
      <c r="B8" s="321"/>
      <c r="C8" s="330"/>
      <c r="D8" s="331"/>
      <c r="E8" s="367"/>
      <c r="F8" s="777"/>
      <c r="G8" s="778"/>
      <c r="H8" s="367"/>
      <c r="I8" s="779"/>
      <c r="J8" s="780"/>
      <c r="K8" s="367"/>
      <c r="L8" s="779"/>
      <c r="M8" s="780"/>
      <c r="N8" s="367"/>
      <c r="O8" s="368"/>
      <c r="P8" s="369"/>
      <c r="Q8" s="367"/>
      <c r="R8" s="779"/>
      <c r="S8" s="780"/>
      <c r="T8" s="367"/>
      <c r="U8" s="779"/>
      <c r="V8" s="780"/>
      <c r="W8" s="370"/>
      <c r="X8" s="371"/>
      <c r="Y8" s="372"/>
    </row>
    <row r="9" spans="1:25" ht="10.5" customHeight="1" x14ac:dyDescent="0.15">
      <c r="A9" s="770"/>
      <c r="B9" s="363"/>
      <c r="C9" s="772">
        <v>2</v>
      </c>
      <c r="D9" s="773"/>
      <c r="E9" s="364"/>
      <c r="F9" s="781">
        <v>0</v>
      </c>
      <c r="G9" s="782"/>
      <c r="H9" s="364"/>
      <c r="I9" s="781">
        <v>69583</v>
      </c>
      <c r="J9" s="782"/>
      <c r="K9" s="364"/>
      <c r="L9" s="781">
        <v>53525</v>
      </c>
      <c r="M9" s="782"/>
      <c r="N9" s="364"/>
      <c r="O9" s="781">
        <f>+F9+I9+L9</f>
        <v>123108</v>
      </c>
      <c r="P9" s="782"/>
      <c r="Q9" s="364"/>
      <c r="R9" s="781">
        <v>23435</v>
      </c>
      <c r="S9" s="782"/>
      <c r="T9" s="364"/>
      <c r="U9" s="781">
        <f>+O9+R9</f>
        <v>146543</v>
      </c>
      <c r="V9" s="782"/>
      <c r="W9" s="373"/>
      <c r="X9" s="341"/>
      <c r="Y9" s="342"/>
    </row>
    <row r="10" spans="1:25" ht="10.5" customHeight="1" x14ac:dyDescent="0.15">
      <c r="A10" s="770"/>
      <c r="B10" s="363"/>
      <c r="C10" s="774">
        <v>1</v>
      </c>
      <c r="D10" s="775"/>
      <c r="E10" s="364"/>
      <c r="F10" s="781"/>
      <c r="G10" s="782"/>
      <c r="H10" s="364"/>
      <c r="I10" s="781"/>
      <c r="J10" s="782"/>
      <c r="K10" s="364"/>
      <c r="L10" s="781"/>
      <c r="M10" s="782"/>
      <c r="N10" s="364"/>
      <c r="O10" s="781"/>
      <c r="P10" s="782"/>
      <c r="Q10" s="364"/>
      <c r="R10" s="781"/>
      <c r="S10" s="782"/>
      <c r="T10" s="364"/>
      <c r="U10" s="781"/>
      <c r="V10" s="782"/>
      <c r="W10" s="373"/>
      <c r="X10" s="341"/>
      <c r="Y10" s="342"/>
    </row>
    <row r="11" spans="1:25" ht="10.5" customHeight="1" x14ac:dyDescent="0.15">
      <c r="A11" s="776"/>
      <c r="B11" s="363"/>
      <c r="C11" s="783">
        <v>23</v>
      </c>
      <c r="D11" s="784"/>
      <c r="E11" s="366"/>
      <c r="F11" s="327"/>
      <c r="G11" s="328"/>
      <c r="H11" s="364"/>
      <c r="I11" s="327"/>
      <c r="J11" s="328"/>
      <c r="K11" s="364"/>
      <c r="L11" s="327"/>
      <c r="M11" s="328"/>
      <c r="N11" s="364"/>
      <c r="O11" s="327"/>
      <c r="P11" s="328"/>
      <c r="Q11" s="364"/>
      <c r="R11" s="327"/>
      <c r="S11" s="328"/>
      <c r="T11" s="364"/>
      <c r="U11" s="327"/>
      <c r="V11" s="328"/>
      <c r="W11" s="373"/>
      <c r="X11" s="341"/>
      <c r="Y11" s="342"/>
    </row>
    <row r="12" spans="1:25" ht="10.5" customHeight="1" x14ac:dyDescent="0.15">
      <c r="A12" s="769" t="s">
        <v>349</v>
      </c>
      <c r="B12" s="321"/>
      <c r="C12" s="330"/>
      <c r="D12" s="331"/>
      <c r="E12" s="364"/>
      <c r="F12" s="332"/>
      <c r="G12" s="333"/>
      <c r="H12" s="367"/>
      <c r="I12" s="374"/>
      <c r="J12" s="375"/>
      <c r="K12" s="367"/>
      <c r="L12" s="374"/>
      <c r="M12" s="375"/>
      <c r="N12" s="367"/>
      <c r="O12" s="374"/>
      <c r="P12" s="375"/>
      <c r="Q12" s="367"/>
      <c r="R12" s="374"/>
      <c r="S12" s="375"/>
      <c r="T12" s="367"/>
      <c r="U12" s="374"/>
      <c r="V12" s="375"/>
      <c r="W12" s="370"/>
      <c r="X12" s="371"/>
      <c r="Y12" s="372"/>
    </row>
    <row r="13" spans="1:25" ht="10.5" customHeight="1" x14ac:dyDescent="0.15">
      <c r="A13" s="770"/>
      <c r="B13" s="363"/>
      <c r="C13" s="772">
        <f>C5-C9</f>
        <v>0</v>
      </c>
      <c r="D13" s="773"/>
      <c r="E13" s="767" t="str">
        <f>IF(F5-F9&lt;0,"△","" )</f>
        <v/>
      </c>
      <c r="F13" s="765">
        <f>ABS(F5-F9)</f>
        <v>0</v>
      </c>
      <c r="G13" s="766"/>
      <c r="H13" s="768" t="str">
        <f>IF(I5-I9&lt;0,"△","" )</f>
        <v>△</v>
      </c>
      <c r="I13" s="765">
        <f>ABS(I5-I9)</f>
        <v>2910</v>
      </c>
      <c r="J13" s="766"/>
      <c r="K13" s="767" t="str">
        <f>IF(L5-L9&lt;0,"△","" )</f>
        <v>△</v>
      </c>
      <c r="L13" s="765">
        <f>ABS(L5-L9)</f>
        <v>1559</v>
      </c>
      <c r="M13" s="766"/>
      <c r="N13" s="768" t="str">
        <f>IF(O5-O9&lt;0,"△","" )</f>
        <v>△</v>
      </c>
      <c r="O13" s="765">
        <f>ABS(O5-O9)</f>
        <v>4469</v>
      </c>
      <c r="P13" s="766"/>
      <c r="Q13" s="768" t="str">
        <f>IF(R5-R9&lt;0,"△","" )</f>
        <v>△</v>
      </c>
      <c r="R13" s="765">
        <f>ABS(R5-R9)</f>
        <v>529</v>
      </c>
      <c r="S13" s="766"/>
      <c r="T13" s="768" t="str">
        <f>IF(U5-U9&lt;0,"△","" )</f>
        <v>△</v>
      </c>
      <c r="U13" s="765">
        <f>ABS(U5-U9)</f>
        <v>4998</v>
      </c>
      <c r="V13" s="766"/>
      <c r="W13" s="373"/>
      <c r="X13" s="341"/>
      <c r="Y13" s="342"/>
    </row>
    <row r="14" spans="1:25" ht="10.5" customHeight="1" x14ac:dyDescent="0.15">
      <c r="A14" s="770"/>
      <c r="B14" s="363"/>
      <c r="C14" s="774">
        <f>C6-C10</f>
        <v>-1</v>
      </c>
      <c r="D14" s="775"/>
      <c r="E14" s="767"/>
      <c r="F14" s="765"/>
      <c r="G14" s="766"/>
      <c r="H14" s="768"/>
      <c r="I14" s="765"/>
      <c r="J14" s="766"/>
      <c r="K14" s="767"/>
      <c r="L14" s="765"/>
      <c r="M14" s="766"/>
      <c r="N14" s="768"/>
      <c r="O14" s="765"/>
      <c r="P14" s="766"/>
      <c r="Q14" s="768"/>
      <c r="R14" s="765"/>
      <c r="S14" s="766"/>
      <c r="T14" s="768"/>
      <c r="U14" s="765"/>
      <c r="V14" s="766"/>
      <c r="W14" s="373"/>
      <c r="X14" s="341"/>
      <c r="Y14" s="342"/>
    </row>
    <row r="15" spans="1:25" ht="10.5" customHeight="1" thickBot="1" x14ac:dyDescent="0.2">
      <c r="A15" s="771"/>
      <c r="B15" s="376"/>
      <c r="C15" s="747">
        <f>C7-C11</f>
        <v>0</v>
      </c>
      <c r="D15" s="748"/>
      <c r="E15" s="377"/>
      <c r="F15" s="378"/>
      <c r="G15" s="379"/>
      <c r="H15" s="377"/>
      <c r="I15" s="378"/>
      <c r="J15" s="379"/>
      <c r="K15" s="377"/>
      <c r="L15" s="378"/>
      <c r="M15" s="379"/>
      <c r="N15" s="377"/>
      <c r="O15" s="378"/>
      <c r="P15" s="379"/>
      <c r="Q15" s="377"/>
      <c r="R15" s="378"/>
      <c r="S15" s="379"/>
      <c r="T15" s="377"/>
      <c r="U15" s="378"/>
      <c r="V15" s="379"/>
      <c r="W15" s="380"/>
      <c r="X15" s="381"/>
      <c r="Y15" s="382"/>
    </row>
    <row r="16" spans="1:25" ht="30" customHeight="1" thickBot="1" x14ac:dyDescent="0.2">
      <c r="A16" s="792" t="s">
        <v>360</v>
      </c>
      <c r="B16" s="792"/>
      <c r="C16" s="792"/>
      <c r="D16" s="792"/>
      <c r="E16" s="792"/>
      <c r="F16" s="792"/>
      <c r="G16" s="792"/>
      <c r="H16" s="792"/>
      <c r="I16" s="792"/>
      <c r="J16" s="792"/>
      <c r="K16" s="792"/>
      <c r="L16" s="792"/>
      <c r="M16" s="792"/>
      <c r="N16" s="792"/>
      <c r="O16" s="792"/>
      <c r="P16" s="792"/>
      <c r="Q16" s="792"/>
      <c r="R16" s="335"/>
      <c r="S16" s="335"/>
      <c r="T16" s="335"/>
      <c r="U16" s="335"/>
      <c r="V16" s="335"/>
      <c r="W16" s="335"/>
      <c r="X16" s="335"/>
    </row>
    <row r="17" spans="1:28" ht="19.5" customHeight="1" x14ac:dyDescent="0.15">
      <c r="A17" s="749" t="s">
        <v>350</v>
      </c>
      <c r="B17" s="752" t="s">
        <v>335</v>
      </c>
      <c r="C17" s="753"/>
      <c r="D17" s="754"/>
      <c r="E17" s="727" t="s">
        <v>351</v>
      </c>
      <c r="F17" s="728"/>
      <c r="G17" s="729"/>
      <c r="H17" s="727" t="s">
        <v>352</v>
      </c>
      <c r="I17" s="728"/>
      <c r="J17" s="729"/>
      <c r="K17" s="727" t="s">
        <v>353</v>
      </c>
      <c r="L17" s="728"/>
      <c r="M17" s="729"/>
      <c r="N17" s="727" t="s">
        <v>354</v>
      </c>
      <c r="O17" s="728"/>
      <c r="P17" s="729"/>
      <c r="Q17" s="733" t="s">
        <v>355</v>
      </c>
      <c r="R17" s="734"/>
      <c r="S17" s="735"/>
      <c r="T17" s="739" t="s">
        <v>356</v>
      </c>
      <c r="U17" s="728"/>
      <c r="V17" s="729"/>
      <c r="W17" s="739" t="s">
        <v>357</v>
      </c>
      <c r="X17" s="728"/>
      <c r="Y17" s="728"/>
      <c r="Z17" s="727" t="s">
        <v>358</v>
      </c>
      <c r="AA17" s="728"/>
      <c r="AB17" s="745"/>
    </row>
    <row r="18" spans="1:28" ht="19.5" customHeight="1" x14ac:dyDescent="0.15">
      <c r="A18" s="750"/>
      <c r="B18" s="755"/>
      <c r="C18" s="756"/>
      <c r="D18" s="757"/>
      <c r="E18" s="730"/>
      <c r="F18" s="731"/>
      <c r="G18" s="732"/>
      <c r="H18" s="730"/>
      <c r="I18" s="731"/>
      <c r="J18" s="732"/>
      <c r="K18" s="730"/>
      <c r="L18" s="731"/>
      <c r="M18" s="732"/>
      <c r="N18" s="730"/>
      <c r="O18" s="731"/>
      <c r="P18" s="732"/>
      <c r="Q18" s="736"/>
      <c r="R18" s="737"/>
      <c r="S18" s="738"/>
      <c r="T18" s="730"/>
      <c r="U18" s="731"/>
      <c r="V18" s="732"/>
      <c r="W18" s="730"/>
      <c r="X18" s="731"/>
      <c r="Y18" s="731"/>
      <c r="Z18" s="730"/>
      <c r="AA18" s="731"/>
      <c r="AB18" s="746"/>
    </row>
    <row r="19" spans="1:28" s="388" customFormat="1" ht="9" customHeight="1" x14ac:dyDescent="0.15">
      <c r="A19" s="750"/>
      <c r="B19" s="758"/>
      <c r="C19" s="759"/>
      <c r="D19" s="760"/>
      <c r="E19" s="383"/>
      <c r="F19" s="384"/>
      <c r="G19" s="385" t="s">
        <v>347</v>
      </c>
      <c r="H19" s="383"/>
      <c r="I19" s="384"/>
      <c r="J19" s="385" t="s">
        <v>347</v>
      </c>
      <c r="K19" s="383"/>
      <c r="L19" s="384"/>
      <c r="M19" s="386" t="s">
        <v>347</v>
      </c>
      <c r="N19" s="383"/>
      <c r="O19" s="384"/>
      <c r="P19" s="385" t="s">
        <v>347</v>
      </c>
      <c r="Q19" s="383"/>
      <c r="R19" s="384"/>
      <c r="S19" s="385" t="s">
        <v>347</v>
      </c>
      <c r="T19" s="383"/>
      <c r="U19" s="384"/>
      <c r="V19" s="385" t="s">
        <v>361</v>
      </c>
      <c r="W19" s="383"/>
      <c r="X19" s="384"/>
      <c r="Y19" s="386" t="s">
        <v>361</v>
      </c>
      <c r="Z19" s="383"/>
      <c r="AA19" s="384"/>
      <c r="AB19" s="387" t="s">
        <v>347</v>
      </c>
    </row>
    <row r="20" spans="1:28" ht="39.75" customHeight="1" x14ac:dyDescent="0.15">
      <c r="A20" s="750"/>
      <c r="B20" s="724" t="s">
        <v>345</v>
      </c>
      <c r="C20" s="725"/>
      <c r="D20" s="726"/>
      <c r="E20" s="389"/>
      <c r="F20" s="717">
        <v>1072</v>
      </c>
      <c r="G20" s="719"/>
      <c r="H20" s="389"/>
      <c r="I20" s="717">
        <v>10839</v>
      </c>
      <c r="J20" s="719"/>
      <c r="K20" s="389"/>
      <c r="L20" s="717">
        <v>2164</v>
      </c>
      <c r="M20" s="719"/>
      <c r="N20" s="389"/>
      <c r="O20" s="717">
        <v>4388</v>
      </c>
      <c r="P20" s="719"/>
      <c r="Q20" s="389"/>
      <c r="R20" s="717">
        <v>4915</v>
      </c>
      <c r="S20" s="719"/>
      <c r="T20" s="389"/>
      <c r="U20" s="717">
        <v>27</v>
      </c>
      <c r="V20" s="719"/>
      <c r="W20" s="389"/>
      <c r="X20" s="717">
        <v>0</v>
      </c>
      <c r="Y20" s="717"/>
      <c r="Z20" s="389"/>
      <c r="AA20" s="717">
        <v>28561</v>
      </c>
      <c r="AB20" s="720"/>
    </row>
    <row r="21" spans="1:28" ht="39.75" customHeight="1" x14ac:dyDescent="0.15">
      <c r="A21" s="750"/>
      <c r="B21" s="721" t="s">
        <v>348</v>
      </c>
      <c r="C21" s="722"/>
      <c r="D21" s="723"/>
      <c r="E21" s="390"/>
      <c r="F21" s="717">
        <v>2160</v>
      </c>
      <c r="G21" s="719"/>
      <c r="H21" s="389"/>
      <c r="I21" s="717">
        <v>11479</v>
      </c>
      <c r="J21" s="719"/>
      <c r="K21" s="389"/>
      <c r="L21" s="717">
        <v>941</v>
      </c>
      <c r="M21" s="719"/>
      <c r="N21" s="389"/>
      <c r="O21" s="717">
        <v>4252</v>
      </c>
      <c r="P21" s="719"/>
      <c r="Q21" s="389"/>
      <c r="R21" s="717">
        <v>5220</v>
      </c>
      <c r="S21" s="719"/>
      <c r="T21" s="389"/>
      <c r="U21" s="717">
        <v>0</v>
      </c>
      <c r="V21" s="719"/>
      <c r="W21" s="389"/>
      <c r="X21" s="717">
        <v>7</v>
      </c>
      <c r="Y21" s="717"/>
      <c r="Z21" s="390"/>
      <c r="AA21" s="715">
        <v>29466</v>
      </c>
      <c r="AB21" s="718"/>
    </row>
    <row r="22" spans="1:28" ht="39.75" customHeight="1" thickBot="1" x14ac:dyDescent="0.2">
      <c r="A22" s="751"/>
      <c r="B22" s="761" t="s">
        <v>349</v>
      </c>
      <c r="C22" s="762"/>
      <c r="D22" s="763"/>
      <c r="E22" s="391" t="str">
        <f>IF(F20-F21&lt;0,"△","" )</f>
        <v>△</v>
      </c>
      <c r="F22" s="712">
        <f>ABS(F20-F21)</f>
        <v>1088</v>
      </c>
      <c r="G22" s="713"/>
      <c r="H22" s="391" t="str">
        <f>IF(I20-I21&lt;0,"△","" )</f>
        <v>△</v>
      </c>
      <c r="I22" s="712">
        <f>ABS(I20-I21)</f>
        <v>640</v>
      </c>
      <c r="J22" s="713"/>
      <c r="K22" s="391" t="str">
        <f t="shared" ref="K22" si="0">IF(L20-L21&lt;0,"△","" )</f>
        <v/>
      </c>
      <c r="L22" s="712">
        <f t="shared" ref="L22" si="1">ABS(L20-L21)</f>
        <v>1223</v>
      </c>
      <c r="M22" s="713"/>
      <c r="N22" s="391" t="str">
        <f t="shared" ref="N22" si="2">IF(O20-O21&lt;0,"△","" )</f>
        <v/>
      </c>
      <c r="O22" s="712">
        <f t="shared" ref="O22" si="3">ABS(O20-O21)</f>
        <v>136</v>
      </c>
      <c r="P22" s="713"/>
      <c r="Q22" s="391" t="str">
        <f t="shared" ref="Q22" si="4">IF(R20-R21&lt;0,"△","" )</f>
        <v>△</v>
      </c>
      <c r="R22" s="712">
        <f t="shared" ref="R22" si="5">ABS(R20-R21)</f>
        <v>305</v>
      </c>
      <c r="S22" s="713"/>
      <c r="T22" s="391" t="str">
        <f t="shared" ref="T22" si="6">IF(U20-U21&lt;0,"△","" )</f>
        <v/>
      </c>
      <c r="U22" s="712">
        <v>27</v>
      </c>
      <c r="V22" s="713"/>
      <c r="W22" s="391" t="str">
        <f>IF(X20-X21&lt;0,"△","" )</f>
        <v>△</v>
      </c>
      <c r="X22" s="712">
        <f>ABS(X20-X21)</f>
        <v>7</v>
      </c>
      <c r="Y22" s="712"/>
      <c r="Z22" s="391" t="str">
        <f t="shared" ref="Z22" si="7">IF(AA20-AA21&lt;0,"△","" )</f>
        <v>△</v>
      </c>
      <c r="AA22" s="712">
        <f t="shared" ref="AA22" si="8">ABS(AA20-AA21)</f>
        <v>905</v>
      </c>
      <c r="AB22" s="714"/>
    </row>
    <row r="23" spans="1:28" ht="39.75" customHeight="1" x14ac:dyDescent="0.15"/>
    <row r="24" spans="1:28" ht="39.75" customHeight="1" x14ac:dyDescent="0.15"/>
    <row r="25" spans="1:28" ht="39.75" customHeight="1" x14ac:dyDescent="0.15"/>
  </sheetData>
  <mergeCells count="97">
    <mergeCell ref="W2:Y3"/>
    <mergeCell ref="E3:G3"/>
    <mergeCell ref="H3:J3"/>
    <mergeCell ref="K3:M3"/>
    <mergeCell ref="N3:P3"/>
    <mergeCell ref="A2:A3"/>
    <mergeCell ref="B2:D3"/>
    <mergeCell ref="E2:P2"/>
    <mergeCell ref="Q2:S3"/>
    <mergeCell ref="T2:V3"/>
    <mergeCell ref="A4:A7"/>
    <mergeCell ref="B4:D4"/>
    <mergeCell ref="E4:G4"/>
    <mergeCell ref="H4:J4"/>
    <mergeCell ref="K4:M4"/>
    <mergeCell ref="C7:D7"/>
    <mergeCell ref="Q4:S4"/>
    <mergeCell ref="T4:V4"/>
    <mergeCell ref="C5:D5"/>
    <mergeCell ref="F5:G6"/>
    <mergeCell ref="I5:J6"/>
    <mergeCell ref="L5:M6"/>
    <mergeCell ref="O5:P6"/>
    <mergeCell ref="R5:S6"/>
    <mergeCell ref="U5:V6"/>
    <mergeCell ref="C6:D6"/>
    <mergeCell ref="N4:P4"/>
    <mergeCell ref="U8:V8"/>
    <mergeCell ref="C9:D9"/>
    <mergeCell ref="F9:G10"/>
    <mergeCell ref="I9:J10"/>
    <mergeCell ref="L9:M10"/>
    <mergeCell ref="U9:V10"/>
    <mergeCell ref="A8:A11"/>
    <mergeCell ref="F8:G8"/>
    <mergeCell ref="I8:J8"/>
    <mergeCell ref="L8:M8"/>
    <mergeCell ref="R8:S8"/>
    <mergeCell ref="O9:P10"/>
    <mergeCell ref="R9:S10"/>
    <mergeCell ref="C10:D10"/>
    <mergeCell ref="C11:D11"/>
    <mergeCell ref="A16:Q16"/>
    <mergeCell ref="I13:J14"/>
    <mergeCell ref="K13:K14"/>
    <mergeCell ref="L13:M14"/>
    <mergeCell ref="N13:N14"/>
    <mergeCell ref="O13:P14"/>
    <mergeCell ref="Q13:Q14"/>
    <mergeCell ref="A12:A15"/>
    <mergeCell ref="C13:D13"/>
    <mergeCell ref="E13:E14"/>
    <mergeCell ref="F13:G14"/>
    <mergeCell ref="H13:H14"/>
    <mergeCell ref="R13:S14"/>
    <mergeCell ref="T13:T14"/>
    <mergeCell ref="U13:V14"/>
    <mergeCell ref="C14:D14"/>
    <mergeCell ref="C15:D15"/>
    <mergeCell ref="A17:A22"/>
    <mergeCell ref="B17:D18"/>
    <mergeCell ref="E17:G18"/>
    <mergeCell ref="H17:J18"/>
    <mergeCell ref="K17:M18"/>
    <mergeCell ref="B22:D22"/>
    <mergeCell ref="F22:G22"/>
    <mergeCell ref="I22:J22"/>
    <mergeCell ref="L22:M22"/>
    <mergeCell ref="Q17:S18"/>
    <mergeCell ref="T17:V18"/>
    <mergeCell ref="W17:Y18"/>
    <mergeCell ref="Z17:AB18"/>
    <mergeCell ref="B19:D19"/>
    <mergeCell ref="N17:P18"/>
    <mergeCell ref="R20:S20"/>
    <mergeCell ref="U20:V20"/>
    <mergeCell ref="X20:Y20"/>
    <mergeCell ref="AA20:AB20"/>
    <mergeCell ref="B21:D21"/>
    <mergeCell ref="F21:G21"/>
    <mergeCell ref="I21:J21"/>
    <mergeCell ref="L21:M21"/>
    <mergeCell ref="O21:P21"/>
    <mergeCell ref="R21:S21"/>
    <mergeCell ref="B20:D20"/>
    <mergeCell ref="F20:G20"/>
    <mergeCell ref="I20:J20"/>
    <mergeCell ref="L20:M20"/>
    <mergeCell ref="O20:P20"/>
    <mergeCell ref="O22:P22"/>
    <mergeCell ref="X22:Y22"/>
    <mergeCell ref="AA22:AB22"/>
    <mergeCell ref="U21:V21"/>
    <mergeCell ref="X21:Y21"/>
    <mergeCell ref="AA21:AB21"/>
    <mergeCell ref="R22:S22"/>
    <mergeCell ref="U22:V22"/>
  </mergeCells>
  <phoneticPr fontId="11"/>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B25"/>
  <sheetViews>
    <sheetView view="pageBreakPreview" zoomScaleNormal="70" zoomScaleSheetLayoutView="100" workbookViewId="0">
      <selection activeCell="J11" sqref="J11"/>
    </sheetView>
  </sheetViews>
  <sheetFormatPr defaultRowHeight="13.5" x14ac:dyDescent="0.15"/>
  <cols>
    <col min="1" max="1" width="15.875" style="360" customWidth="1"/>
    <col min="2" max="34" width="4.5" style="360" customWidth="1"/>
    <col min="35" max="16384" width="9" style="360"/>
  </cols>
  <sheetData>
    <row r="1" spans="1:25" ht="27.75" customHeight="1" thickBot="1" x14ac:dyDescent="0.2">
      <c r="A1" s="334" t="s">
        <v>362</v>
      </c>
      <c r="B1" s="362"/>
      <c r="C1" s="362"/>
      <c r="D1" s="362"/>
      <c r="E1" s="362"/>
      <c r="F1" s="362"/>
      <c r="G1" s="362"/>
      <c r="H1" s="362"/>
      <c r="I1" s="362"/>
      <c r="J1" s="362"/>
      <c r="K1" s="362"/>
      <c r="L1" s="362"/>
      <c r="M1" s="362"/>
      <c r="N1" s="362"/>
      <c r="O1" s="362"/>
      <c r="P1" s="362"/>
      <c r="Q1" s="362"/>
      <c r="R1" s="362"/>
      <c r="S1" s="362"/>
      <c r="T1" s="362"/>
      <c r="U1" s="362"/>
      <c r="V1" s="362"/>
      <c r="W1" s="362"/>
      <c r="X1" s="362"/>
    </row>
    <row r="2" spans="1:25" ht="20.100000000000001" customHeight="1" x14ac:dyDescent="0.15">
      <c r="A2" s="786" t="s">
        <v>335</v>
      </c>
      <c r="B2" s="752" t="s">
        <v>336</v>
      </c>
      <c r="C2" s="753"/>
      <c r="D2" s="754"/>
      <c r="E2" s="787" t="s">
        <v>337</v>
      </c>
      <c r="F2" s="788"/>
      <c r="G2" s="788"/>
      <c r="H2" s="788"/>
      <c r="I2" s="788"/>
      <c r="J2" s="788"/>
      <c r="K2" s="788"/>
      <c r="L2" s="788"/>
      <c r="M2" s="788"/>
      <c r="N2" s="788"/>
      <c r="O2" s="788"/>
      <c r="P2" s="789"/>
      <c r="Q2" s="752" t="s">
        <v>338</v>
      </c>
      <c r="R2" s="753"/>
      <c r="S2" s="754"/>
      <c r="T2" s="752" t="s">
        <v>339</v>
      </c>
      <c r="U2" s="753"/>
      <c r="V2" s="754"/>
      <c r="W2" s="752" t="s">
        <v>340</v>
      </c>
      <c r="X2" s="753"/>
      <c r="Y2" s="790"/>
    </row>
    <row r="3" spans="1:25" ht="20.100000000000001" customHeight="1" x14ac:dyDescent="0.15">
      <c r="A3" s="776"/>
      <c r="B3" s="755"/>
      <c r="C3" s="756"/>
      <c r="D3" s="757"/>
      <c r="E3" s="721" t="s">
        <v>341</v>
      </c>
      <c r="F3" s="722"/>
      <c r="G3" s="723"/>
      <c r="H3" s="721" t="s">
        <v>342</v>
      </c>
      <c r="I3" s="722"/>
      <c r="J3" s="723"/>
      <c r="K3" s="721" t="s">
        <v>343</v>
      </c>
      <c r="L3" s="722"/>
      <c r="M3" s="723"/>
      <c r="N3" s="721" t="s">
        <v>344</v>
      </c>
      <c r="O3" s="722"/>
      <c r="P3" s="723"/>
      <c r="Q3" s="755"/>
      <c r="R3" s="756"/>
      <c r="S3" s="757"/>
      <c r="T3" s="755"/>
      <c r="U3" s="756"/>
      <c r="V3" s="757"/>
      <c r="W3" s="724"/>
      <c r="X3" s="725"/>
      <c r="Y3" s="791"/>
    </row>
    <row r="4" spans="1:25" ht="10.5" customHeight="1" x14ac:dyDescent="0.15">
      <c r="A4" s="769" t="s">
        <v>345</v>
      </c>
      <c r="B4" s="758" t="s">
        <v>346</v>
      </c>
      <c r="C4" s="759"/>
      <c r="D4" s="760"/>
      <c r="E4" s="758" t="s">
        <v>347</v>
      </c>
      <c r="F4" s="759"/>
      <c r="G4" s="760"/>
      <c r="H4" s="758" t="s">
        <v>347</v>
      </c>
      <c r="I4" s="759"/>
      <c r="J4" s="760"/>
      <c r="K4" s="758" t="s">
        <v>347</v>
      </c>
      <c r="L4" s="759"/>
      <c r="M4" s="760"/>
      <c r="N4" s="758" t="s">
        <v>347</v>
      </c>
      <c r="O4" s="759"/>
      <c r="P4" s="760"/>
      <c r="Q4" s="758" t="s">
        <v>347</v>
      </c>
      <c r="R4" s="759"/>
      <c r="S4" s="760"/>
      <c r="T4" s="758" t="s">
        <v>347</v>
      </c>
      <c r="U4" s="759"/>
      <c r="V4" s="759"/>
      <c r="W4" s="321"/>
      <c r="X4" s="322"/>
      <c r="Y4" s="323"/>
    </row>
    <row r="5" spans="1:25" ht="10.5" customHeight="1" x14ac:dyDescent="0.15">
      <c r="A5" s="770"/>
      <c r="B5" s="363"/>
      <c r="C5" s="772"/>
      <c r="D5" s="773"/>
      <c r="E5" s="364"/>
      <c r="F5" s="781">
        <v>2268</v>
      </c>
      <c r="G5" s="782"/>
      <c r="H5" s="364"/>
      <c r="I5" s="781">
        <v>0</v>
      </c>
      <c r="J5" s="782"/>
      <c r="K5" s="364"/>
      <c r="L5" s="781">
        <v>1144</v>
      </c>
      <c r="M5" s="782"/>
      <c r="N5" s="364"/>
      <c r="O5" s="781">
        <f>+F5+I5+L5</f>
        <v>3412</v>
      </c>
      <c r="P5" s="782"/>
      <c r="Q5" s="364"/>
      <c r="R5" s="781">
        <v>550</v>
      </c>
      <c r="S5" s="782"/>
      <c r="T5" s="364"/>
      <c r="U5" s="781">
        <f>+O5+R5</f>
        <v>3962</v>
      </c>
      <c r="V5" s="782"/>
      <c r="W5" s="324"/>
      <c r="X5" s="325"/>
      <c r="Y5" s="326"/>
    </row>
    <row r="6" spans="1:25" ht="10.5" customHeight="1" x14ac:dyDescent="0.15">
      <c r="A6" s="770"/>
      <c r="B6" s="363"/>
      <c r="C6" s="774">
        <v>1</v>
      </c>
      <c r="D6" s="775"/>
      <c r="E6" s="364"/>
      <c r="F6" s="781"/>
      <c r="G6" s="782"/>
      <c r="H6" s="364"/>
      <c r="I6" s="781"/>
      <c r="J6" s="782"/>
      <c r="K6" s="364"/>
      <c r="L6" s="781"/>
      <c r="M6" s="782"/>
      <c r="N6" s="364"/>
      <c r="O6" s="781"/>
      <c r="P6" s="782"/>
      <c r="Q6" s="364"/>
      <c r="R6" s="781"/>
      <c r="S6" s="782"/>
      <c r="T6" s="364"/>
      <c r="U6" s="781"/>
      <c r="V6" s="782"/>
      <c r="W6" s="324"/>
      <c r="X6" s="325"/>
      <c r="Y6" s="326"/>
    </row>
    <row r="7" spans="1:25" ht="10.5" customHeight="1" x14ac:dyDescent="0.15">
      <c r="A7" s="776"/>
      <c r="B7" s="365"/>
      <c r="C7" s="783">
        <v>0</v>
      </c>
      <c r="D7" s="784"/>
      <c r="E7" s="366"/>
      <c r="F7" s="327"/>
      <c r="G7" s="328"/>
      <c r="H7" s="364"/>
      <c r="I7" s="327"/>
      <c r="J7" s="328"/>
      <c r="K7" s="364"/>
      <c r="L7" s="327"/>
      <c r="M7" s="328"/>
      <c r="N7" s="364"/>
      <c r="O7" s="327"/>
      <c r="P7" s="328"/>
      <c r="Q7" s="364"/>
      <c r="R7" s="327"/>
      <c r="S7" s="328"/>
      <c r="T7" s="364"/>
      <c r="U7" s="327"/>
      <c r="V7" s="328"/>
      <c r="W7" s="329"/>
      <c r="X7" s="325"/>
      <c r="Y7" s="326"/>
    </row>
    <row r="8" spans="1:25" ht="10.5" customHeight="1" x14ac:dyDescent="0.15">
      <c r="A8" s="769" t="s">
        <v>348</v>
      </c>
      <c r="B8" s="321"/>
      <c r="C8" s="330"/>
      <c r="D8" s="331"/>
      <c r="E8" s="367"/>
      <c r="F8" s="777"/>
      <c r="G8" s="778"/>
      <c r="H8" s="367"/>
      <c r="I8" s="779"/>
      <c r="J8" s="780"/>
      <c r="K8" s="367"/>
      <c r="L8" s="779"/>
      <c r="M8" s="780"/>
      <c r="N8" s="367"/>
      <c r="O8" s="368"/>
      <c r="P8" s="369"/>
      <c r="Q8" s="367"/>
      <c r="R8" s="779"/>
      <c r="S8" s="780"/>
      <c r="T8" s="367"/>
      <c r="U8" s="779"/>
      <c r="V8" s="780"/>
      <c r="W8" s="370"/>
      <c r="X8" s="371"/>
      <c r="Y8" s="372"/>
    </row>
    <row r="9" spans="1:25" ht="10.5" customHeight="1" x14ac:dyDescent="0.15">
      <c r="A9" s="770"/>
      <c r="B9" s="363"/>
      <c r="C9" s="772"/>
      <c r="D9" s="773"/>
      <c r="E9" s="364"/>
      <c r="F9" s="781">
        <v>0</v>
      </c>
      <c r="G9" s="782"/>
      <c r="H9" s="364"/>
      <c r="I9" s="781">
        <v>0</v>
      </c>
      <c r="J9" s="782"/>
      <c r="K9" s="364"/>
      <c r="L9" s="781">
        <v>0</v>
      </c>
      <c r="M9" s="782"/>
      <c r="N9" s="364"/>
      <c r="O9" s="781">
        <f>+F9+I9+L9</f>
        <v>0</v>
      </c>
      <c r="P9" s="782"/>
      <c r="Q9" s="364"/>
      <c r="R9" s="781">
        <v>0</v>
      </c>
      <c r="S9" s="782"/>
      <c r="T9" s="364"/>
      <c r="U9" s="781">
        <f>+O9+R9</f>
        <v>0</v>
      </c>
      <c r="V9" s="782"/>
      <c r="W9" s="373"/>
      <c r="X9" s="341"/>
      <c r="Y9" s="342"/>
    </row>
    <row r="10" spans="1:25" ht="10.5" customHeight="1" x14ac:dyDescent="0.15">
      <c r="A10" s="770"/>
      <c r="B10" s="363"/>
      <c r="C10" s="774">
        <v>0</v>
      </c>
      <c r="D10" s="775"/>
      <c r="E10" s="364"/>
      <c r="F10" s="781"/>
      <c r="G10" s="782"/>
      <c r="H10" s="364"/>
      <c r="I10" s="781"/>
      <c r="J10" s="782"/>
      <c r="K10" s="364"/>
      <c r="L10" s="781"/>
      <c r="M10" s="782"/>
      <c r="N10" s="364"/>
      <c r="O10" s="781"/>
      <c r="P10" s="782"/>
      <c r="Q10" s="364"/>
      <c r="R10" s="781"/>
      <c r="S10" s="782"/>
      <c r="T10" s="364"/>
      <c r="U10" s="781"/>
      <c r="V10" s="782"/>
      <c r="W10" s="373"/>
      <c r="X10" s="341"/>
      <c r="Y10" s="342"/>
    </row>
    <row r="11" spans="1:25" ht="10.5" customHeight="1" x14ac:dyDescent="0.15">
      <c r="A11" s="776"/>
      <c r="B11" s="363"/>
      <c r="C11" s="783">
        <v>0</v>
      </c>
      <c r="D11" s="784"/>
      <c r="E11" s="366"/>
      <c r="F11" s="327"/>
      <c r="G11" s="328"/>
      <c r="H11" s="364"/>
      <c r="I11" s="327"/>
      <c r="J11" s="328"/>
      <c r="K11" s="364"/>
      <c r="L11" s="327"/>
      <c r="M11" s="328"/>
      <c r="N11" s="364"/>
      <c r="O11" s="327"/>
      <c r="P11" s="328"/>
      <c r="Q11" s="364"/>
      <c r="R11" s="327"/>
      <c r="S11" s="328"/>
      <c r="T11" s="364"/>
      <c r="U11" s="327"/>
      <c r="V11" s="328"/>
      <c r="W11" s="373"/>
      <c r="X11" s="341"/>
      <c r="Y11" s="342"/>
    </row>
    <row r="12" spans="1:25" ht="10.5" customHeight="1" x14ac:dyDescent="0.15">
      <c r="A12" s="769" t="s">
        <v>349</v>
      </c>
      <c r="B12" s="321"/>
      <c r="C12" s="330"/>
      <c r="D12" s="331"/>
      <c r="E12" s="364"/>
      <c r="F12" s="332"/>
      <c r="G12" s="333"/>
      <c r="H12" s="367"/>
      <c r="I12" s="374"/>
      <c r="J12" s="375"/>
      <c r="K12" s="367"/>
      <c r="L12" s="374"/>
      <c r="M12" s="375"/>
      <c r="N12" s="367"/>
      <c r="O12" s="374"/>
      <c r="P12" s="375"/>
      <c r="Q12" s="367"/>
      <c r="R12" s="374"/>
      <c r="S12" s="375"/>
      <c r="T12" s="367"/>
      <c r="U12" s="374"/>
      <c r="V12" s="375"/>
      <c r="W12" s="370"/>
      <c r="X12" s="371"/>
      <c r="Y12" s="372"/>
    </row>
    <row r="13" spans="1:25" ht="10.5" customHeight="1" x14ac:dyDescent="0.15">
      <c r="A13" s="770"/>
      <c r="B13" s="363"/>
      <c r="C13" s="772"/>
      <c r="D13" s="773"/>
      <c r="E13" s="767" t="str">
        <f>IF(F5-F9&lt;0,"△","" )</f>
        <v/>
      </c>
      <c r="F13" s="765">
        <f>ABS(F5-F9)</f>
        <v>2268</v>
      </c>
      <c r="G13" s="766"/>
      <c r="H13" s="768" t="str">
        <f>IF(I5-I9&lt;0,"△","" )</f>
        <v/>
      </c>
      <c r="I13" s="765">
        <f>ABS(I5-I9)</f>
        <v>0</v>
      </c>
      <c r="J13" s="766"/>
      <c r="K13" s="767" t="str">
        <f>IF(L5-L9&lt;0,"△","" )</f>
        <v/>
      </c>
      <c r="L13" s="765">
        <f>ABS(L5-L9)</f>
        <v>1144</v>
      </c>
      <c r="M13" s="766"/>
      <c r="N13" s="768" t="str">
        <f>IF(O5-O9&lt;0,"△","" )</f>
        <v/>
      </c>
      <c r="O13" s="765">
        <f>ABS(O5-O9)</f>
        <v>3412</v>
      </c>
      <c r="P13" s="766"/>
      <c r="Q13" s="768" t="str">
        <f>IF(R5-R9&lt;0,"△","" )</f>
        <v/>
      </c>
      <c r="R13" s="765">
        <f>ABS(R5-R9)</f>
        <v>550</v>
      </c>
      <c r="S13" s="766"/>
      <c r="T13" s="768" t="str">
        <f>IF(U5-U9&lt;0,"△","" )</f>
        <v/>
      </c>
      <c r="U13" s="765">
        <f>ABS(U5-U9)</f>
        <v>3962</v>
      </c>
      <c r="V13" s="766"/>
      <c r="W13" s="373"/>
      <c r="X13" s="341"/>
      <c r="Y13" s="342"/>
    </row>
    <row r="14" spans="1:25" ht="10.5" customHeight="1" x14ac:dyDescent="0.15">
      <c r="A14" s="770"/>
      <c r="B14" s="363"/>
      <c r="C14" s="774">
        <f>C6-C10</f>
        <v>1</v>
      </c>
      <c r="D14" s="775"/>
      <c r="E14" s="767"/>
      <c r="F14" s="765"/>
      <c r="G14" s="766"/>
      <c r="H14" s="768"/>
      <c r="I14" s="765"/>
      <c r="J14" s="766"/>
      <c r="K14" s="767"/>
      <c r="L14" s="765"/>
      <c r="M14" s="766"/>
      <c r="N14" s="768"/>
      <c r="O14" s="765"/>
      <c r="P14" s="766"/>
      <c r="Q14" s="768"/>
      <c r="R14" s="765"/>
      <c r="S14" s="766"/>
      <c r="T14" s="768"/>
      <c r="U14" s="765"/>
      <c r="V14" s="766"/>
      <c r="W14" s="373"/>
      <c r="X14" s="341"/>
      <c r="Y14" s="342"/>
    </row>
    <row r="15" spans="1:25" ht="10.5" customHeight="1" thickBot="1" x14ac:dyDescent="0.2">
      <c r="A15" s="771"/>
      <c r="B15" s="376"/>
      <c r="C15" s="747">
        <f>C7-C11</f>
        <v>0</v>
      </c>
      <c r="D15" s="748"/>
      <c r="E15" s="377"/>
      <c r="F15" s="378"/>
      <c r="G15" s="379"/>
      <c r="H15" s="377"/>
      <c r="I15" s="378"/>
      <c r="J15" s="379"/>
      <c r="K15" s="377"/>
      <c r="L15" s="378"/>
      <c r="M15" s="379"/>
      <c r="N15" s="377"/>
      <c r="O15" s="378"/>
      <c r="P15" s="379"/>
      <c r="Q15" s="377"/>
      <c r="R15" s="378"/>
      <c r="S15" s="379"/>
      <c r="T15" s="377"/>
      <c r="U15" s="378"/>
      <c r="V15" s="379"/>
      <c r="W15" s="380"/>
      <c r="X15" s="381"/>
      <c r="Y15" s="382"/>
    </row>
    <row r="16" spans="1:25" ht="39.75" customHeight="1" thickBot="1" x14ac:dyDescent="0.2">
      <c r="A16" s="764" t="s">
        <v>363</v>
      </c>
      <c r="B16" s="764"/>
      <c r="C16" s="764"/>
      <c r="D16" s="764"/>
      <c r="E16" s="764"/>
      <c r="F16" s="764"/>
      <c r="G16" s="764"/>
      <c r="H16" s="764"/>
      <c r="I16" s="764"/>
      <c r="J16" s="764"/>
      <c r="K16" s="764"/>
      <c r="L16" s="764"/>
      <c r="M16" s="764"/>
      <c r="N16" s="764"/>
      <c r="O16" s="764"/>
      <c r="P16" s="764"/>
      <c r="Q16" s="764"/>
      <c r="R16" s="335"/>
      <c r="S16" s="335"/>
      <c r="T16" s="335"/>
      <c r="U16" s="335"/>
      <c r="V16" s="335"/>
      <c r="W16" s="335"/>
      <c r="X16" s="335"/>
    </row>
    <row r="17" spans="1:28" ht="19.5" customHeight="1" x14ac:dyDescent="0.15">
      <c r="A17" s="749" t="s">
        <v>350</v>
      </c>
      <c r="B17" s="752" t="s">
        <v>335</v>
      </c>
      <c r="C17" s="753"/>
      <c r="D17" s="754"/>
      <c r="E17" s="727" t="s">
        <v>351</v>
      </c>
      <c r="F17" s="728"/>
      <c r="G17" s="729"/>
      <c r="H17" s="727" t="s">
        <v>352</v>
      </c>
      <c r="I17" s="728"/>
      <c r="J17" s="729"/>
      <c r="K17" s="727" t="s">
        <v>353</v>
      </c>
      <c r="L17" s="728"/>
      <c r="M17" s="729"/>
      <c r="N17" s="727" t="s">
        <v>354</v>
      </c>
      <c r="O17" s="728"/>
      <c r="P17" s="729"/>
      <c r="Q17" s="733" t="s">
        <v>355</v>
      </c>
      <c r="R17" s="734"/>
      <c r="S17" s="735"/>
      <c r="T17" s="739" t="s">
        <v>356</v>
      </c>
      <c r="U17" s="740"/>
      <c r="V17" s="741"/>
      <c r="W17" s="739" t="s">
        <v>357</v>
      </c>
      <c r="X17" s="728"/>
      <c r="Y17" s="728"/>
      <c r="Z17" s="727" t="s">
        <v>358</v>
      </c>
      <c r="AA17" s="728"/>
      <c r="AB17" s="745"/>
    </row>
    <row r="18" spans="1:28" ht="19.5" customHeight="1" x14ac:dyDescent="0.15">
      <c r="A18" s="750"/>
      <c r="B18" s="755"/>
      <c r="C18" s="756"/>
      <c r="D18" s="757"/>
      <c r="E18" s="730"/>
      <c r="F18" s="731"/>
      <c r="G18" s="732"/>
      <c r="H18" s="730"/>
      <c r="I18" s="731"/>
      <c r="J18" s="732"/>
      <c r="K18" s="730"/>
      <c r="L18" s="731"/>
      <c r="M18" s="732"/>
      <c r="N18" s="730"/>
      <c r="O18" s="731"/>
      <c r="P18" s="732"/>
      <c r="Q18" s="736"/>
      <c r="R18" s="737"/>
      <c r="S18" s="738"/>
      <c r="T18" s="742"/>
      <c r="U18" s="743"/>
      <c r="V18" s="744"/>
      <c r="W18" s="730"/>
      <c r="X18" s="731"/>
      <c r="Y18" s="731"/>
      <c r="Z18" s="730"/>
      <c r="AA18" s="731"/>
      <c r="AB18" s="746"/>
    </row>
    <row r="19" spans="1:28" s="388" customFormat="1" ht="9" customHeight="1" x14ac:dyDescent="0.15">
      <c r="A19" s="750"/>
      <c r="B19" s="758"/>
      <c r="C19" s="759"/>
      <c r="D19" s="760"/>
      <c r="E19" s="383"/>
      <c r="F19" s="384"/>
      <c r="G19" s="385" t="s">
        <v>347</v>
      </c>
      <c r="H19" s="383"/>
      <c r="I19" s="384"/>
      <c r="J19" s="385" t="s">
        <v>347</v>
      </c>
      <c r="K19" s="383"/>
      <c r="L19" s="384"/>
      <c r="M19" s="386" t="s">
        <v>347</v>
      </c>
      <c r="N19" s="383"/>
      <c r="O19" s="384"/>
      <c r="P19" s="385" t="s">
        <v>347</v>
      </c>
      <c r="Q19" s="383"/>
      <c r="R19" s="384"/>
      <c r="S19" s="385" t="s">
        <v>347</v>
      </c>
      <c r="T19" s="383"/>
      <c r="U19" s="384"/>
      <c r="V19" s="385" t="s">
        <v>359</v>
      </c>
      <c r="W19" s="383"/>
      <c r="X19" s="384"/>
      <c r="Y19" s="386" t="s">
        <v>359</v>
      </c>
      <c r="Z19" s="383"/>
      <c r="AA19" s="384"/>
      <c r="AB19" s="387" t="s">
        <v>347</v>
      </c>
    </row>
    <row r="20" spans="1:28" ht="39.75" customHeight="1" x14ac:dyDescent="0.15">
      <c r="A20" s="750"/>
      <c r="B20" s="724" t="s">
        <v>345</v>
      </c>
      <c r="C20" s="725"/>
      <c r="D20" s="726"/>
      <c r="E20" s="389"/>
      <c r="F20" s="717">
        <v>0</v>
      </c>
      <c r="G20" s="719"/>
      <c r="H20" s="389"/>
      <c r="I20" s="717">
        <v>0</v>
      </c>
      <c r="J20" s="719"/>
      <c r="K20" s="389"/>
      <c r="L20" s="717">
        <v>0</v>
      </c>
      <c r="M20" s="719"/>
      <c r="N20" s="389"/>
      <c r="O20" s="717">
        <v>274</v>
      </c>
      <c r="P20" s="719"/>
      <c r="Q20" s="389"/>
      <c r="R20" s="717">
        <v>0</v>
      </c>
      <c r="S20" s="719"/>
      <c r="T20" s="389"/>
      <c r="U20" s="717">
        <v>0</v>
      </c>
      <c r="V20" s="719"/>
      <c r="W20" s="389"/>
      <c r="X20" s="717">
        <v>0</v>
      </c>
      <c r="Y20" s="717"/>
      <c r="Z20" s="389"/>
      <c r="AA20" s="717">
        <v>870</v>
      </c>
      <c r="AB20" s="720"/>
    </row>
    <row r="21" spans="1:28" ht="39.75" customHeight="1" x14ac:dyDescent="0.15">
      <c r="A21" s="750"/>
      <c r="B21" s="721" t="s">
        <v>348</v>
      </c>
      <c r="C21" s="722"/>
      <c r="D21" s="723"/>
      <c r="E21" s="390"/>
      <c r="F21" s="717">
        <v>0</v>
      </c>
      <c r="G21" s="719"/>
      <c r="H21" s="389"/>
      <c r="I21" s="717">
        <v>0</v>
      </c>
      <c r="J21" s="719"/>
      <c r="K21" s="389"/>
      <c r="L21" s="717">
        <v>0</v>
      </c>
      <c r="M21" s="719"/>
      <c r="N21" s="389"/>
      <c r="O21" s="717">
        <v>0</v>
      </c>
      <c r="P21" s="719"/>
      <c r="Q21" s="389"/>
      <c r="R21" s="717">
        <v>0</v>
      </c>
      <c r="S21" s="719"/>
      <c r="T21" s="389"/>
      <c r="U21" s="717">
        <v>0</v>
      </c>
      <c r="V21" s="719"/>
      <c r="W21" s="389"/>
      <c r="X21" s="717">
        <v>0</v>
      </c>
      <c r="Y21" s="717"/>
      <c r="Z21" s="390"/>
      <c r="AA21" s="715">
        <v>0</v>
      </c>
      <c r="AB21" s="718"/>
    </row>
    <row r="22" spans="1:28" ht="39.75" customHeight="1" thickBot="1" x14ac:dyDescent="0.2">
      <c r="A22" s="751"/>
      <c r="B22" s="761" t="s">
        <v>349</v>
      </c>
      <c r="C22" s="762"/>
      <c r="D22" s="763"/>
      <c r="E22" s="391" t="str">
        <f>IF(F20-F21&lt;0,"△","" )</f>
        <v/>
      </c>
      <c r="F22" s="712">
        <f>ABS(F20-F21)</f>
        <v>0</v>
      </c>
      <c r="G22" s="713"/>
      <c r="H22" s="391" t="str">
        <f>IF(I20-I21&lt;0,"△","" )</f>
        <v/>
      </c>
      <c r="I22" s="712">
        <f>ABS(I20-I21)</f>
        <v>0</v>
      </c>
      <c r="J22" s="713"/>
      <c r="K22" s="391" t="str">
        <f t="shared" ref="K22" si="0">IF(L20-L21&lt;0,"△","" )</f>
        <v/>
      </c>
      <c r="L22" s="712">
        <f t="shared" ref="L22" si="1">ABS(L20-L21)</f>
        <v>0</v>
      </c>
      <c r="M22" s="713"/>
      <c r="N22" s="391" t="str">
        <f t="shared" ref="N22" si="2">IF(O20-O21&lt;0,"△","" )</f>
        <v/>
      </c>
      <c r="O22" s="712">
        <f t="shared" ref="O22" si="3">ABS(O20-O21)</f>
        <v>274</v>
      </c>
      <c r="P22" s="713"/>
      <c r="Q22" s="391" t="str">
        <f t="shared" ref="Q22" si="4">IF(R20-R21&lt;0,"△","" )</f>
        <v/>
      </c>
      <c r="R22" s="712">
        <f>ABS(R20-R21)</f>
        <v>0</v>
      </c>
      <c r="S22" s="713"/>
      <c r="T22" s="391" t="str">
        <f t="shared" ref="T22" si="5">IF(U20-U21&lt;0,"△","" )</f>
        <v/>
      </c>
      <c r="U22" s="712">
        <f>ABS(U20-U21)</f>
        <v>0</v>
      </c>
      <c r="V22" s="713"/>
      <c r="W22" s="391" t="str">
        <f t="shared" ref="W22" si="6">IF(X20-X21&lt;0,"△","" )</f>
        <v/>
      </c>
      <c r="X22" s="712">
        <f>ABS(X20-X21)</f>
        <v>0</v>
      </c>
      <c r="Y22" s="712"/>
      <c r="Z22" s="391" t="str">
        <f>IF(AA20-AA21&lt;0,"△","" )</f>
        <v/>
      </c>
      <c r="AA22" s="712">
        <f>ABS(AA20-AA21)</f>
        <v>870</v>
      </c>
      <c r="AB22" s="714"/>
    </row>
    <row r="23" spans="1:28" ht="39.75" customHeight="1" x14ac:dyDescent="0.15"/>
    <row r="24" spans="1:28" ht="39.75" customHeight="1" x14ac:dyDescent="0.15"/>
    <row r="25" spans="1:28" ht="39.75" customHeight="1" x14ac:dyDescent="0.15"/>
  </sheetData>
  <mergeCells count="97">
    <mergeCell ref="W2:Y3"/>
    <mergeCell ref="E3:G3"/>
    <mergeCell ref="H3:J3"/>
    <mergeCell ref="K3:M3"/>
    <mergeCell ref="N3:P3"/>
    <mergeCell ref="A2:A3"/>
    <mergeCell ref="B2:D3"/>
    <mergeCell ref="E2:P2"/>
    <mergeCell ref="Q2:S3"/>
    <mergeCell ref="T2:V3"/>
    <mergeCell ref="A4:A7"/>
    <mergeCell ref="B4:D4"/>
    <mergeCell ref="E4:G4"/>
    <mergeCell ref="H4:J4"/>
    <mergeCell ref="K4:M4"/>
    <mergeCell ref="C7:D7"/>
    <mergeCell ref="Q4:S4"/>
    <mergeCell ref="T4:V4"/>
    <mergeCell ref="C5:D5"/>
    <mergeCell ref="F5:G6"/>
    <mergeCell ref="I5:J6"/>
    <mergeCell ref="L5:M6"/>
    <mergeCell ref="O5:P6"/>
    <mergeCell ref="R5:S6"/>
    <mergeCell ref="U5:V6"/>
    <mergeCell ref="C6:D6"/>
    <mergeCell ref="N4:P4"/>
    <mergeCell ref="U8:V8"/>
    <mergeCell ref="C9:D9"/>
    <mergeCell ref="F9:G10"/>
    <mergeCell ref="I9:J10"/>
    <mergeCell ref="L9:M10"/>
    <mergeCell ref="U9:V10"/>
    <mergeCell ref="A8:A11"/>
    <mergeCell ref="F8:G8"/>
    <mergeCell ref="I8:J8"/>
    <mergeCell ref="L8:M8"/>
    <mergeCell ref="R8:S8"/>
    <mergeCell ref="O9:P10"/>
    <mergeCell ref="R9:S10"/>
    <mergeCell ref="C10:D10"/>
    <mergeCell ref="C11:D11"/>
    <mergeCell ref="A16:Q16"/>
    <mergeCell ref="I13:J14"/>
    <mergeCell ref="K13:K14"/>
    <mergeCell ref="L13:M14"/>
    <mergeCell ref="N13:N14"/>
    <mergeCell ref="O13:P14"/>
    <mergeCell ref="Q13:Q14"/>
    <mergeCell ref="A12:A15"/>
    <mergeCell ref="C13:D13"/>
    <mergeCell ref="E13:E14"/>
    <mergeCell ref="F13:G14"/>
    <mergeCell ref="H13:H14"/>
    <mergeCell ref="R13:S14"/>
    <mergeCell ref="T13:T14"/>
    <mergeCell ref="U13:V14"/>
    <mergeCell ref="C14:D14"/>
    <mergeCell ref="C15:D15"/>
    <mergeCell ref="A17:A22"/>
    <mergeCell ref="B17:D18"/>
    <mergeCell ref="E17:G18"/>
    <mergeCell ref="H17:J18"/>
    <mergeCell ref="K17:M18"/>
    <mergeCell ref="B22:D22"/>
    <mergeCell ref="F22:G22"/>
    <mergeCell ref="I22:J22"/>
    <mergeCell ref="L22:M22"/>
    <mergeCell ref="Q17:S18"/>
    <mergeCell ref="T17:V18"/>
    <mergeCell ref="W17:Y18"/>
    <mergeCell ref="Z17:AB18"/>
    <mergeCell ref="B19:D19"/>
    <mergeCell ref="N17:P18"/>
    <mergeCell ref="R20:S20"/>
    <mergeCell ref="U20:V20"/>
    <mergeCell ref="X20:Y20"/>
    <mergeCell ref="AA20:AB20"/>
    <mergeCell ref="B21:D21"/>
    <mergeCell ref="F21:G21"/>
    <mergeCell ref="I21:J21"/>
    <mergeCell ref="L21:M21"/>
    <mergeCell ref="O21:P21"/>
    <mergeCell ref="R21:S21"/>
    <mergeCell ref="B20:D20"/>
    <mergeCell ref="F20:G20"/>
    <mergeCell ref="I20:J20"/>
    <mergeCell ref="L20:M20"/>
    <mergeCell ref="O20:P20"/>
    <mergeCell ref="O22:P22"/>
    <mergeCell ref="X22:Y22"/>
    <mergeCell ref="AA22:AB22"/>
    <mergeCell ref="U21:V21"/>
    <mergeCell ref="X21:Y21"/>
    <mergeCell ref="AA21:AB21"/>
    <mergeCell ref="R22:S22"/>
    <mergeCell ref="U22:V22"/>
  </mergeCells>
  <phoneticPr fontId="11"/>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Y40"/>
  <sheetViews>
    <sheetView view="pageBreakPreview" zoomScaleSheetLayoutView="100" workbookViewId="0">
      <selection activeCell="P27" sqref="P27:U27"/>
    </sheetView>
  </sheetViews>
  <sheetFormatPr defaultColWidth="2.5" defaultRowHeight="13.5" x14ac:dyDescent="0.15"/>
  <cols>
    <col min="1" max="1" width="5.625" style="362" customWidth="1"/>
    <col min="2" max="5" width="3" style="362" customWidth="1"/>
    <col min="6" max="9" width="1.625" style="362" customWidth="1"/>
    <col min="10" max="12" width="3.25" style="362" customWidth="1"/>
    <col min="13" max="41" width="2.75" style="362" customWidth="1"/>
    <col min="42" max="42" width="3.5" style="362" customWidth="1"/>
    <col min="43" max="16384" width="2.5" style="362"/>
  </cols>
  <sheetData>
    <row r="1" spans="1:51" ht="27.75" customHeight="1" thickBot="1" x14ac:dyDescent="0.2">
      <c r="A1" s="334" t="s">
        <v>364</v>
      </c>
    </row>
    <row r="2" spans="1:51" ht="33" customHeight="1" x14ac:dyDescent="0.15">
      <c r="A2" s="875" t="s">
        <v>335</v>
      </c>
      <c r="B2" s="876"/>
      <c r="C2" s="876"/>
      <c r="D2" s="876"/>
      <c r="E2" s="877"/>
      <c r="F2" s="878" t="s">
        <v>365</v>
      </c>
      <c r="G2" s="879"/>
      <c r="H2" s="879"/>
      <c r="I2" s="879"/>
      <c r="J2" s="879"/>
      <c r="K2" s="879"/>
      <c r="L2" s="880"/>
      <c r="M2" s="881" t="s">
        <v>366</v>
      </c>
      <c r="N2" s="882"/>
      <c r="O2" s="882"/>
      <c r="P2" s="882"/>
      <c r="Q2" s="882"/>
      <c r="R2" s="882"/>
      <c r="S2" s="882"/>
      <c r="T2" s="882"/>
      <c r="U2" s="882"/>
      <c r="V2" s="882"/>
      <c r="W2" s="882"/>
      <c r="X2" s="882"/>
      <c r="Y2" s="882"/>
      <c r="Z2" s="882"/>
      <c r="AA2" s="882"/>
      <c r="AB2" s="883"/>
      <c r="AC2" s="884" t="s">
        <v>367</v>
      </c>
      <c r="AD2" s="885"/>
      <c r="AE2" s="885"/>
      <c r="AF2" s="885"/>
      <c r="AG2" s="885"/>
      <c r="AH2" s="885"/>
      <c r="AI2" s="885"/>
      <c r="AJ2" s="885"/>
      <c r="AK2" s="885"/>
      <c r="AL2" s="885"/>
      <c r="AM2" s="885"/>
      <c r="AN2" s="885"/>
      <c r="AO2" s="885"/>
      <c r="AP2" s="886"/>
      <c r="AQ2" s="887" t="s">
        <v>340</v>
      </c>
      <c r="AR2" s="876"/>
      <c r="AS2" s="876"/>
      <c r="AT2" s="876"/>
      <c r="AU2" s="876"/>
      <c r="AV2" s="876"/>
      <c r="AW2" s="876"/>
      <c r="AX2" s="876"/>
      <c r="AY2" s="888"/>
    </row>
    <row r="3" spans="1:51" s="399" customFormat="1" ht="8.4499999999999993" customHeight="1" x14ac:dyDescent="0.15">
      <c r="A3" s="392"/>
      <c r="B3" s="393"/>
      <c r="C3" s="393"/>
      <c r="D3" s="393"/>
      <c r="E3" s="394"/>
      <c r="F3" s="395"/>
      <c r="G3" s="393"/>
      <c r="H3" s="393"/>
      <c r="I3" s="393"/>
      <c r="J3" s="393"/>
      <c r="K3" s="393"/>
      <c r="L3" s="396" t="s">
        <v>347</v>
      </c>
      <c r="M3" s="397"/>
      <c r="N3" s="398"/>
      <c r="O3" s="398"/>
      <c r="P3" s="398"/>
      <c r="Q3" s="398"/>
      <c r="R3" s="398"/>
      <c r="S3" s="398"/>
      <c r="T3" s="398"/>
      <c r="U3" s="398"/>
      <c r="V3" s="396"/>
      <c r="W3" s="397"/>
      <c r="X3" s="398"/>
      <c r="Y3" s="398"/>
      <c r="Z3" s="398"/>
      <c r="AA3" s="398"/>
      <c r="AB3" s="396" t="s">
        <v>347</v>
      </c>
      <c r="AQ3" s="397"/>
      <c r="AY3" s="400"/>
    </row>
    <row r="4" spans="1:51" ht="12.75" customHeight="1" x14ac:dyDescent="0.15">
      <c r="A4" s="868" t="s">
        <v>342</v>
      </c>
      <c r="B4" s="812"/>
      <c r="C4" s="812"/>
      <c r="D4" s="812"/>
      <c r="E4" s="813"/>
      <c r="F4" s="338"/>
      <c r="G4" s="832" t="s">
        <v>369</v>
      </c>
      <c r="H4" s="806">
        <v>2910</v>
      </c>
      <c r="I4" s="806"/>
      <c r="J4" s="806"/>
      <c r="K4" s="806"/>
      <c r="L4" s="871"/>
      <c r="M4" s="849" t="s">
        <v>370</v>
      </c>
      <c r="N4" s="850"/>
      <c r="O4" s="850"/>
      <c r="P4" s="850"/>
      <c r="Q4" s="850"/>
      <c r="R4" s="850"/>
      <c r="S4" s="850"/>
      <c r="T4" s="850"/>
      <c r="U4" s="850"/>
      <c r="V4" s="851"/>
      <c r="W4" s="889"/>
      <c r="X4" s="890"/>
      <c r="Y4" s="872">
        <v>954</v>
      </c>
      <c r="Z4" s="872"/>
      <c r="AA4" s="872"/>
      <c r="AB4" s="873"/>
      <c r="AC4" s="849" t="s">
        <v>371</v>
      </c>
      <c r="AD4" s="850"/>
      <c r="AE4" s="850"/>
      <c r="AF4" s="850"/>
      <c r="AG4" s="850"/>
      <c r="AH4" s="850"/>
      <c r="AI4" s="850"/>
      <c r="AJ4" s="850"/>
      <c r="AK4" s="850"/>
      <c r="AL4" s="850"/>
      <c r="AM4" s="850"/>
      <c r="AN4" s="850"/>
      <c r="AO4" s="850"/>
      <c r="AP4" s="851"/>
      <c r="AQ4" s="831"/>
      <c r="AR4" s="832"/>
      <c r="AS4" s="832"/>
      <c r="AT4" s="832"/>
      <c r="AU4" s="832"/>
      <c r="AV4" s="832"/>
      <c r="AW4" s="832"/>
      <c r="AX4" s="832"/>
      <c r="AY4" s="874"/>
    </row>
    <row r="5" spans="1:51" ht="12.75" customHeight="1" x14ac:dyDescent="0.15">
      <c r="A5" s="868"/>
      <c r="B5" s="812"/>
      <c r="C5" s="812"/>
      <c r="D5" s="812"/>
      <c r="E5" s="813"/>
      <c r="F5" s="338"/>
      <c r="G5" s="832"/>
      <c r="H5" s="806"/>
      <c r="I5" s="806"/>
      <c r="J5" s="806"/>
      <c r="K5" s="806"/>
      <c r="L5" s="871"/>
      <c r="M5" s="856"/>
      <c r="N5" s="857"/>
      <c r="O5" s="857"/>
      <c r="P5" s="857"/>
      <c r="Q5" s="857"/>
      <c r="R5" s="857"/>
      <c r="S5" s="857"/>
      <c r="T5" s="857"/>
      <c r="U5" s="857"/>
      <c r="V5" s="858"/>
      <c r="W5" s="863"/>
      <c r="X5" s="864"/>
      <c r="Y5" s="865"/>
      <c r="Z5" s="865"/>
      <c r="AA5" s="865"/>
      <c r="AB5" s="866"/>
      <c r="AC5" s="856"/>
      <c r="AD5" s="857"/>
      <c r="AE5" s="857"/>
      <c r="AF5" s="857"/>
      <c r="AG5" s="857"/>
      <c r="AH5" s="857"/>
      <c r="AI5" s="857"/>
      <c r="AJ5" s="857"/>
      <c r="AK5" s="857"/>
      <c r="AL5" s="857"/>
      <c r="AM5" s="857"/>
      <c r="AN5" s="857"/>
      <c r="AO5" s="857"/>
      <c r="AP5" s="858"/>
      <c r="AQ5" s="859"/>
      <c r="AR5" s="860"/>
      <c r="AS5" s="860"/>
      <c r="AT5" s="860"/>
      <c r="AU5" s="860"/>
      <c r="AV5" s="860"/>
      <c r="AW5" s="860"/>
      <c r="AX5" s="860"/>
      <c r="AY5" s="861"/>
    </row>
    <row r="6" spans="1:51" ht="12.75" customHeight="1" x14ac:dyDescent="0.15">
      <c r="A6" s="401"/>
      <c r="B6" s="402"/>
      <c r="C6" s="402"/>
      <c r="D6" s="402"/>
      <c r="E6" s="403"/>
      <c r="F6" s="338"/>
      <c r="G6" s="404"/>
      <c r="H6" s="405"/>
      <c r="I6" s="405"/>
      <c r="J6" s="405"/>
      <c r="K6" s="405"/>
      <c r="L6" s="406"/>
      <c r="M6" s="849" t="s">
        <v>372</v>
      </c>
      <c r="N6" s="850"/>
      <c r="O6" s="850"/>
      <c r="P6" s="850"/>
      <c r="Q6" s="850"/>
      <c r="R6" s="850"/>
      <c r="S6" s="850"/>
      <c r="T6" s="850"/>
      <c r="U6" s="850"/>
      <c r="V6" s="851"/>
      <c r="W6" s="841"/>
      <c r="X6" s="842"/>
      <c r="Y6" s="845">
        <v>182</v>
      </c>
      <c r="Z6" s="845"/>
      <c r="AA6" s="845"/>
      <c r="AB6" s="846"/>
      <c r="AC6" s="849" t="s">
        <v>373</v>
      </c>
      <c r="AD6" s="850"/>
      <c r="AE6" s="850"/>
      <c r="AF6" s="850"/>
      <c r="AG6" s="850"/>
      <c r="AH6" s="850"/>
      <c r="AI6" s="850"/>
      <c r="AJ6" s="850"/>
      <c r="AK6" s="850"/>
      <c r="AL6" s="850"/>
      <c r="AM6" s="850"/>
      <c r="AN6" s="850"/>
      <c r="AO6" s="850"/>
      <c r="AP6" s="851"/>
      <c r="AQ6" s="852"/>
      <c r="AR6" s="853"/>
      <c r="AS6" s="853"/>
      <c r="AT6" s="853"/>
      <c r="AU6" s="853"/>
      <c r="AV6" s="853"/>
      <c r="AW6" s="853"/>
      <c r="AX6" s="853"/>
      <c r="AY6" s="854"/>
    </row>
    <row r="7" spans="1:51" ht="12.75" customHeight="1" x14ac:dyDescent="0.15">
      <c r="A7" s="401"/>
      <c r="B7" s="402"/>
      <c r="C7" s="402"/>
      <c r="D7" s="402"/>
      <c r="E7" s="403"/>
      <c r="F7" s="338"/>
      <c r="G7" s="404"/>
      <c r="H7" s="405"/>
      <c r="I7" s="405"/>
      <c r="J7" s="405"/>
      <c r="K7" s="405"/>
      <c r="L7" s="406"/>
      <c r="M7" s="856"/>
      <c r="N7" s="857"/>
      <c r="O7" s="857"/>
      <c r="P7" s="857"/>
      <c r="Q7" s="857"/>
      <c r="R7" s="857"/>
      <c r="S7" s="857"/>
      <c r="T7" s="857"/>
      <c r="U7" s="857"/>
      <c r="V7" s="858"/>
      <c r="W7" s="863"/>
      <c r="X7" s="864"/>
      <c r="Y7" s="865"/>
      <c r="Z7" s="865"/>
      <c r="AA7" s="865"/>
      <c r="AB7" s="866"/>
      <c r="AC7" s="856"/>
      <c r="AD7" s="857"/>
      <c r="AE7" s="857"/>
      <c r="AF7" s="857"/>
      <c r="AG7" s="857"/>
      <c r="AH7" s="857"/>
      <c r="AI7" s="857"/>
      <c r="AJ7" s="857"/>
      <c r="AK7" s="857"/>
      <c r="AL7" s="857"/>
      <c r="AM7" s="857"/>
      <c r="AN7" s="857"/>
      <c r="AO7" s="857"/>
      <c r="AP7" s="858"/>
      <c r="AQ7" s="859"/>
      <c r="AR7" s="860"/>
      <c r="AS7" s="860"/>
      <c r="AT7" s="860"/>
      <c r="AU7" s="860"/>
      <c r="AV7" s="860"/>
      <c r="AW7" s="860"/>
      <c r="AX7" s="860"/>
      <c r="AY7" s="861"/>
    </row>
    <row r="8" spans="1:51" ht="12.75" customHeight="1" x14ac:dyDescent="0.15">
      <c r="A8" s="407"/>
      <c r="B8" s="339"/>
      <c r="C8" s="339"/>
      <c r="D8" s="339"/>
      <c r="E8" s="343"/>
      <c r="F8" s="831"/>
      <c r="G8" s="832"/>
      <c r="H8" s="408"/>
      <c r="I8" s="408"/>
      <c r="J8" s="408"/>
      <c r="K8" s="408"/>
      <c r="L8" s="409"/>
      <c r="M8" s="835" t="s">
        <v>374</v>
      </c>
      <c r="N8" s="836"/>
      <c r="O8" s="836"/>
      <c r="P8" s="836"/>
      <c r="Q8" s="836"/>
      <c r="R8" s="836"/>
      <c r="S8" s="836"/>
      <c r="T8" s="836"/>
      <c r="U8" s="836"/>
      <c r="V8" s="837"/>
      <c r="W8" s="841" t="s">
        <v>375</v>
      </c>
      <c r="X8" s="842"/>
      <c r="Y8" s="845">
        <v>4046</v>
      </c>
      <c r="Z8" s="845"/>
      <c r="AA8" s="845"/>
      <c r="AB8" s="846"/>
      <c r="AC8" s="849"/>
      <c r="AD8" s="850"/>
      <c r="AE8" s="850"/>
      <c r="AF8" s="850"/>
      <c r="AG8" s="850"/>
      <c r="AH8" s="850"/>
      <c r="AI8" s="850"/>
      <c r="AJ8" s="850"/>
      <c r="AK8" s="850"/>
      <c r="AL8" s="850"/>
      <c r="AM8" s="850"/>
      <c r="AN8" s="850"/>
      <c r="AO8" s="850"/>
      <c r="AP8" s="851"/>
      <c r="AQ8" s="852"/>
      <c r="AR8" s="853"/>
      <c r="AS8" s="853"/>
      <c r="AT8" s="853"/>
      <c r="AU8" s="853"/>
      <c r="AV8" s="853"/>
      <c r="AW8" s="853"/>
      <c r="AX8" s="853"/>
      <c r="AY8" s="854"/>
    </row>
    <row r="9" spans="1:51" ht="12.75" customHeight="1" x14ac:dyDescent="0.15">
      <c r="A9" s="410"/>
      <c r="B9" s="411"/>
      <c r="C9" s="411"/>
      <c r="D9" s="411"/>
      <c r="E9" s="412"/>
      <c r="F9" s="859"/>
      <c r="G9" s="860"/>
      <c r="H9" s="413"/>
      <c r="I9" s="413"/>
      <c r="J9" s="413"/>
      <c r="K9" s="413"/>
      <c r="L9" s="414"/>
      <c r="M9" s="856"/>
      <c r="N9" s="857"/>
      <c r="O9" s="857"/>
      <c r="P9" s="857"/>
      <c r="Q9" s="857"/>
      <c r="R9" s="857"/>
      <c r="S9" s="857"/>
      <c r="T9" s="857"/>
      <c r="U9" s="857"/>
      <c r="V9" s="858"/>
      <c r="W9" s="863"/>
      <c r="X9" s="864"/>
      <c r="Y9" s="865"/>
      <c r="Z9" s="865"/>
      <c r="AA9" s="865"/>
      <c r="AB9" s="866"/>
      <c r="AC9" s="856"/>
      <c r="AD9" s="857"/>
      <c r="AE9" s="857"/>
      <c r="AF9" s="857"/>
      <c r="AG9" s="857"/>
      <c r="AH9" s="857"/>
      <c r="AI9" s="857"/>
      <c r="AJ9" s="857"/>
      <c r="AK9" s="857"/>
      <c r="AL9" s="857"/>
      <c r="AM9" s="857"/>
      <c r="AN9" s="857"/>
      <c r="AO9" s="857"/>
      <c r="AP9" s="858"/>
      <c r="AQ9" s="859"/>
      <c r="AR9" s="860"/>
      <c r="AS9" s="860"/>
      <c r="AT9" s="860"/>
      <c r="AU9" s="860"/>
      <c r="AV9" s="860"/>
      <c r="AW9" s="860"/>
      <c r="AX9" s="860"/>
      <c r="AY9" s="861"/>
    </row>
    <row r="10" spans="1:51" ht="12.75" customHeight="1" x14ac:dyDescent="0.15">
      <c r="A10" s="867" t="s">
        <v>343</v>
      </c>
      <c r="B10" s="809"/>
      <c r="C10" s="809"/>
      <c r="D10" s="809"/>
      <c r="E10" s="810"/>
      <c r="F10" s="352"/>
      <c r="G10" s="853" t="s">
        <v>368</v>
      </c>
      <c r="H10" s="869">
        <v>415</v>
      </c>
      <c r="I10" s="869"/>
      <c r="J10" s="869"/>
      <c r="K10" s="869"/>
      <c r="L10" s="870"/>
      <c r="M10" s="835" t="s">
        <v>372</v>
      </c>
      <c r="N10" s="836"/>
      <c r="O10" s="836"/>
      <c r="P10" s="836"/>
      <c r="Q10" s="836"/>
      <c r="R10" s="836"/>
      <c r="S10" s="836"/>
      <c r="T10" s="836"/>
      <c r="U10" s="836"/>
      <c r="V10" s="837"/>
      <c r="W10" s="841"/>
      <c r="X10" s="842"/>
      <c r="Y10" s="845">
        <v>79</v>
      </c>
      <c r="Z10" s="845"/>
      <c r="AA10" s="845"/>
      <c r="AB10" s="846"/>
      <c r="AC10" s="849" t="s">
        <v>373</v>
      </c>
      <c r="AD10" s="850"/>
      <c r="AE10" s="850"/>
      <c r="AF10" s="850"/>
      <c r="AG10" s="850"/>
      <c r="AH10" s="850"/>
      <c r="AI10" s="850"/>
      <c r="AJ10" s="850"/>
      <c r="AK10" s="850"/>
      <c r="AL10" s="850"/>
      <c r="AM10" s="850"/>
      <c r="AN10" s="850"/>
      <c r="AO10" s="850"/>
      <c r="AP10" s="851"/>
      <c r="AQ10" s="852"/>
      <c r="AR10" s="853"/>
      <c r="AS10" s="853"/>
      <c r="AT10" s="853"/>
      <c r="AU10" s="853"/>
      <c r="AV10" s="853"/>
      <c r="AW10" s="853"/>
      <c r="AX10" s="853"/>
      <c r="AY10" s="854"/>
    </row>
    <row r="11" spans="1:51" ht="12.75" customHeight="1" x14ac:dyDescent="0.15">
      <c r="A11" s="868"/>
      <c r="B11" s="812"/>
      <c r="C11" s="812"/>
      <c r="D11" s="812"/>
      <c r="E11" s="813"/>
      <c r="F11" s="338"/>
      <c r="G11" s="832"/>
      <c r="H11" s="806"/>
      <c r="I11" s="806"/>
      <c r="J11" s="806"/>
      <c r="K11" s="806"/>
      <c r="L11" s="871"/>
      <c r="M11" s="856"/>
      <c r="N11" s="857"/>
      <c r="O11" s="857"/>
      <c r="P11" s="857"/>
      <c r="Q11" s="857"/>
      <c r="R11" s="857"/>
      <c r="S11" s="857"/>
      <c r="T11" s="857"/>
      <c r="U11" s="857"/>
      <c r="V11" s="858"/>
      <c r="W11" s="863"/>
      <c r="X11" s="864"/>
      <c r="Y11" s="865"/>
      <c r="Z11" s="865"/>
      <c r="AA11" s="865"/>
      <c r="AB11" s="866"/>
      <c r="AC11" s="856"/>
      <c r="AD11" s="857"/>
      <c r="AE11" s="857"/>
      <c r="AF11" s="857"/>
      <c r="AG11" s="857"/>
      <c r="AH11" s="857"/>
      <c r="AI11" s="857"/>
      <c r="AJ11" s="857"/>
      <c r="AK11" s="857"/>
      <c r="AL11" s="857"/>
      <c r="AM11" s="857"/>
      <c r="AN11" s="857"/>
      <c r="AO11" s="857"/>
      <c r="AP11" s="858"/>
      <c r="AQ11" s="859"/>
      <c r="AR11" s="860"/>
      <c r="AS11" s="860"/>
      <c r="AT11" s="860"/>
      <c r="AU11" s="860"/>
      <c r="AV11" s="860"/>
      <c r="AW11" s="860"/>
      <c r="AX11" s="860"/>
      <c r="AY11" s="861"/>
    </row>
    <row r="12" spans="1:51" ht="12.75" customHeight="1" x14ac:dyDescent="0.15">
      <c r="A12" s="401"/>
      <c r="B12" s="402"/>
      <c r="C12" s="402"/>
      <c r="D12" s="402"/>
      <c r="E12" s="403"/>
      <c r="F12" s="338"/>
      <c r="G12" s="404"/>
      <c r="H12" s="405"/>
      <c r="I12" s="405"/>
      <c r="J12" s="405"/>
      <c r="K12" s="405"/>
      <c r="L12" s="406"/>
      <c r="M12" s="862" t="s">
        <v>376</v>
      </c>
      <c r="N12" s="836"/>
      <c r="O12" s="836"/>
      <c r="P12" s="836"/>
      <c r="Q12" s="836"/>
      <c r="R12" s="836"/>
      <c r="S12" s="836"/>
      <c r="T12" s="836"/>
      <c r="U12" s="836"/>
      <c r="V12" s="837"/>
      <c r="W12" s="841"/>
      <c r="X12" s="842"/>
      <c r="Y12" s="845">
        <v>1144</v>
      </c>
      <c r="Z12" s="845"/>
      <c r="AA12" s="845"/>
      <c r="AB12" s="846"/>
      <c r="AC12" s="849" t="s">
        <v>448</v>
      </c>
      <c r="AD12" s="850"/>
      <c r="AE12" s="850"/>
      <c r="AF12" s="850"/>
      <c r="AG12" s="850"/>
      <c r="AH12" s="850"/>
      <c r="AI12" s="850"/>
      <c r="AJ12" s="850"/>
      <c r="AK12" s="850"/>
      <c r="AL12" s="850"/>
      <c r="AM12" s="850"/>
      <c r="AN12" s="850"/>
      <c r="AO12" s="850"/>
      <c r="AP12" s="851"/>
      <c r="AQ12" s="415"/>
      <c r="AR12" s="404"/>
      <c r="AS12" s="404"/>
      <c r="AT12" s="404"/>
      <c r="AU12" s="404"/>
      <c r="AV12" s="404"/>
      <c r="AW12" s="404"/>
      <c r="AX12" s="404"/>
      <c r="AY12" s="416"/>
    </row>
    <row r="13" spans="1:51" ht="12.75" customHeight="1" x14ac:dyDescent="0.15">
      <c r="A13" s="401"/>
      <c r="B13" s="402"/>
      <c r="C13" s="402"/>
      <c r="D13" s="402"/>
      <c r="E13" s="403"/>
      <c r="F13" s="338"/>
      <c r="G13" s="404"/>
      <c r="H13" s="405"/>
      <c r="I13" s="405"/>
      <c r="J13" s="405"/>
      <c r="K13" s="405"/>
      <c r="L13" s="406"/>
      <c r="M13" s="856"/>
      <c r="N13" s="857"/>
      <c r="O13" s="857"/>
      <c r="P13" s="857"/>
      <c r="Q13" s="857"/>
      <c r="R13" s="857"/>
      <c r="S13" s="857"/>
      <c r="T13" s="857"/>
      <c r="U13" s="857"/>
      <c r="V13" s="858"/>
      <c r="W13" s="863"/>
      <c r="X13" s="864"/>
      <c r="Y13" s="865"/>
      <c r="Z13" s="865"/>
      <c r="AA13" s="865"/>
      <c r="AB13" s="866"/>
      <c r="AC13" s="856"/>
      <c r="AD13" s="857"/>
      <c r="AE13" s="857"/>
      <c r="AF13" s="857"/>
      <c r="AG13" s="857"/>
      <c r="AH13" s="857"/>
      <c r="AI13" s="857"/>
      <c r="AJ13" s="857"/>
      <c r="AK13" s="857"/>
      <c r="AL13" s="857"/>
      <c r="AM13" s="857"/>
      <c r="AN13" s="857"/>
      <c r="AO13" s="857"/>
      <c r="AP13" s="858"/>
      <c r="AQ13" s="415"/>
      <c r="AR13" s="404"/>
      <c r="AS13" s="404"/>
      <c r="AT13" s="404"/>
      <c r="AU13" s="404"/>
      <c r="AV13" s="404"/>
      <c r="AW13" s="404"/>
      <c r="AX13" s="404"/>
      <c r="AY13" s="416"/>
    </row>
    <row r="14" spans="1:51" ht="12.75" customHeight="1" x14ac:dyDescent="0.15">
      <c r="A14" s="407"/>
      <c r="B14" s="339"/>
      <c r="C14" s="339"/>
      <c r="D14" s="339"/>
      <c r="E14" s="343"/>
      <c r="F14" s="831"/>
      <c r="G14" s="832"/>
      <c r="H14" s="339"/>
      <c r="I14" s="339"/>
      <c r="J14" s="339"/>
      <c r="K14" s="339"/>
      <c r="L14" s="343"/>
      <c r="M14" s="835" t="s">
        <v>377</v>
      </c>
      <c r="N14" s="836"/>
      <c r="O14" s="836"/>
      <c r="P14" s="836"/>
      <c r="Q14" s="836"/>
      <c r="R14" s="836"/>
      <c r="S14" s="836"/>
      <c r="T14" s="836"/>
      <c r="U14" s="836"/>
      <c r="V14" s="837"/>
      <c r="W14" s="841" t="s">
        <v>368</v>
      </c>
      <c r="X14" s="842"/>
      <c r="Y14" s="845">
        <v>1638</v>
      </c>
      <c r="Z14" s="845"/>
      <c r="AA14" s="845"/>
      <c r="AB14" s="846"/>
      <c r="AC14" s="849"/>
      <c r="AD14" s="850"/>
      <c r="AE14" s="850"/>
      <c r="AF14" s="850"/>
      <c r="AG14" s="850"/>
      <c r="AH14" s="850"/>
      <c r="AI14" s="850"/>
      <c r="AJ14" s="850"/>
      <c r="AK14" s="850"/>
      <c r="AL14" s="850"/>
      <c r="AM14" s="850"/>
      <c r="AN14" s="850"/>
      <c r="AO14" s="850"/>
      <c r="AP14" s="851"/>
      <c r="AQ14" s="852"/>
      <c r="AR14" s="853"/>
      <c r="AS14" s="853"/>
      <c r="AT14" s="853"/>
      <c r="AU14" s="853"/>
      <c r="AV14" s="853"/>
      <c r="AW14" s="853"/>
      <c r="AX14" s="853"/>
      <c r="AY14" s="854"/>
    </row>
    <row r="15" spans="1:51" ht="12.75" customHeight="1" thickBot="1" x14ac:dyDescent="0.2">
      <c r="A15" s="417"/>
      <c r="B15" s="418"/>
      <c r="C15" s="418"/>
      <c r="D15" s="418"/>
      <c r="E15" s="419"/>
      <c r="F15" s="833"/>
      <c r="G15" s="834"/>
      <c r="H15" s="418"/>
      <c r="I15" s="418"/>
      <c r="J15" s="418"/>
      <c r="K15" s="418"/>
      <c r="L15" s="419"/>
      <c r="M15" s="838"/>
      <c r="N15" s="839"/>
      <c r="O15" s="839"/>
      <c r="P15" s="839"/>
      <c r="Q15" s="839"/>
      <c r="R15" s="839"/>
      <c r="S15" s="839"/>
      <c r="T15" s="839"/>
      <c r="U15" s="839"/>
      <c r="V15" s="840"/>
      <c r="W15" s="843"/>
      <c r="X15" s="844"/>
      <c r="Y15" s="847"/>
      <c r="Z15" s="847"/>
      <c r="AA15" s="847"/>
      <c r="AB15" s="848"/>
      <c r="AC15" s="838"/>
      <c r="AD15" s="839"/>
      <c r="AE15" s="839"/>
      <c r="AF15" s="839"/>
      <c r="AG15" s="839"/>
      <c r="AH15" s="839"/>
      <c r="AI15" s="839"/>
      <c r="AJ15" s="839"/>
      <c r="AK15" s="839"/>
      <c r="AL15" s="839"/>
      <c r="AM15" s="839"/>
      <c r="AN15" s="839"/>
      <c r="AO15" s="839"/>
      <c r="AP15" s="840"/>
      <c r="AQ15" s="833"/>
      <c r="AR15" s="834"/>
      <c r="AS15" s="834"/>
      <c r="AT15" s="834"/>
      <c r="AU15" s="834"/>
      <c r="AV15" s="834"/>
      <c r="AW15" s="834"/>
      <c r="AX15" s="834"/>
      <c r="AY15" s="855"/>
    </row>
    <row r="16" spans="1:51" s="423" customFormat="1" ht="4.5" customHeight="1" x14ac:dyDescent="0.15">
      <c r="A16" s="402"/>
      <c r="B16" s="402"/>
      <c r="C16" s="402"/>
      <c r="D16" s="402"/>
      <c r="E16" s="402"/>
      <c r="F16" s="420"/>
      <c r="G16" s="420"/>
      <c r="H16" s="420"/>
      <c r="I16" s="420"/>
      <c r="J16" s="420"/>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2"/>
      <c r="AV16" s="422"/>
      <c r="AW16" s="422"/>
      <c r="AX16" s="422"/>
    </row>
    <row r="17" spans="1:35" ht="15" customHeight="1" x14ac:dyDescent="0.15">
      <c r="A17" s="424" t="s">
        <v>378</v>
      </c>
    </row>
    <row r="18" spans="1:35" ht="24.75" customHeight="1" thickBot="1" x14ac:dyDescent="0.2">
      <c r="A18" s="425" t="s">
        <v>379</v>
      </c>
    </row>
    <row r="19" spans="1:35" ht="21" customHeight="1" x14ac:dyDescent="0.15">
      <c r="B19" s="820" t="s">
        <v>335</v>
      </c>
      <c r="C19" s="821"/>
      <c r="D19" s="821"/>
      <c r="E19" s="821"/>
      <c r="F19" s="821"/>
      <c r="G19" s="821"/>
      <c r="H19" s="821"/>
      <c r="I19" s="821"/>
      <c r="J19" s="821"/>
      <c r="K19" s="821"/>
      <c r="L19" s="821"/>
      <c r="M19" s="821"/>
      <c r="N19" s="821"/>
      <c r="O19" s="822"/>
      <c r="P19" s="823" t="s">
        <v>380</v>
      </c>
      <c r="Q19" s="823"/>
      <c r="R19" s="823"/>
      <c r="S19" s="823"/>
      <c r="T19" s="823"/>
      <c r="U19" s="824"/>
      <c r="V19" s="339"/>
      <c r="W19" s="339"/>
      <c r="X19" s="339"/>
      <c r="Y19" s="339"/>
      <c r="Z19" s="339"/>
      <c r="AA19" s="339"/>
      <c r="AB19" s="339"/>
      <c r="AC19" s="339"/>
      <c r="AD19" s="339"/>
      <c r="AE19" s="339"/>
      <c r="AF19" s="339"/>
      <c r="AG19" s="339"/>
      <c r="AH19" s="339"/>
      <c r="AI19" s="402"/>
    </row>
    <row r="20" spans="1:35" s="426" customFormat="1" ht="8.4499999999999993" customHeight="1" x14ac:dyDescent="0.15">
      <c r="B20" s="825" t="s">
        <v>381</v>
      </c>
      <c r="C20" s="826"/>
      <c r="D20" s="826"/>
      <c r="E20" s="826"/>
      <c r="F20" s="826"/>
      <c r="G20" s="826"/>
      <c r="H20" s="826"/>
      <c r="I20" s="827"/>
      <c r="J20" s="796" t="s">
        <v>382</v>
      </c>
      <c r="K20" s="797"/>
      <c r="L20" s="797"/>
      <c r="M20" s="797"/>
      <c r="N20" s="797"/>
      <c r="O20" s="798"/>
      <c r="P20" s="427"/>
      <c r="Q20" s="399"/>
      <c r="R20" s="399"/>
      <c r="S20" s="399"/>
      <c r="T20" s="399"/>
      <c r="U20" s="428" t="s">
        <v>383</v>
      </c>
      <c r="V20" s="339"/>
      <c r="W20" s="339"/>
      <c r="X20" s="339"/>
      <c r="Y20" s="339"/>
      <c r="Z20" s="339"/>
      <c r="AA20" s="339"/>
      <c r="AB20" s="339"/>
      <c r="AC20" s="339"/>
      <c r="AD20" s="339"/>
      <c r="AE20" s="339"/>
      <c r="AF20" s="339"/>
      <c r="AG20" s="339"/>
      <c r="AH20" s="339"/>
      <c r="AI20" s="399"/>
    </row>
    <row r="21" spans="1:35" ht="20.100000000000001" customHeight="1" x14ac:dyDescent="0.15">
      <c r="B21" s="793"/>
      <c r="C21" s="794"/>
      <c r="D21" s="794"/>
      <c r="E21" s="794"/>
      <c r="F21" s="794"/>
      <c r="G21" s="794"/>
      <c r="H21" s="794"/>
      <c r="I21" s="795"/>
      <c r="J21" s="799"/>
      <c r="K21" s="800"/>
      <c r="L21" s="800"/>
      <c r="M21" s="800"/>
      <c r="N21" s="800"/>
      <c r="O21" s="801"/>
      <c r="P21" s="805">
        <v>233900</v>
      </c>
      <c r="Q21" s="806"/>
      <c r="R21" s="806"/>
      <c r="S21" s="806"/>
      <c r="T21" s="806"/>
      <c r="U21" s="807"/>
      <c r="V21" s="339"/>
      <c r="W21" s="339"/>
      <c r="X21" s="339"/>
      <c r="Y21" s="339"/>
      <c r="Z21" s="339"/>
      <c r="AA21" s="339"/>
      <c r="AB21" s="339"/>
      <c r="AC21" s="339"/>
      <c r="AD21" s="339"/>
      <c r="AE21" s="339"/>
      <c r="AF21" s="339"/>
      <c r="AG21" s="339"/>
      <c r="AH21" s="339"/>
      <c r="AI21" s="429"/>
    </row>
    <row r="22" spans="1:35" s="426" customFormat="1" ht="8.1" customHeight="1" x14ac:dyDescent="0.15">
      <c r="B22" s="793"/>
      <c r="C22" s="794"/>
      <c r="D22" s="794"/>
      <c r="E22" s="794"/>
      <c r="F22" s="794"/>
      <c r="G22" s="794"/>
      <c r="H22" s="794"/>
      <c r="I22" s="795"/>
      <c r="J22" s="802"/>
      <c r="K22" s="803"/>
      <c r="L22" s="803"/>
      <c r="M22" s="803"/>
      <c r="N22" s="803"/>
      <c r="O22" s="804"/>
      <c r="P22" s="430"/>
      <c r="Q22" s="431"/>
      <c r="R22" s="431"/>
      <c r="S22" s="431"/>
      <c r="T22" s="431"/>
      <c r="U22" s="432"/>
      <c r="V22" s="339"/>
      <c r="W22" s="339"/>
      <c r="X22" s="339"/>
      <c r="Y22" s="339"/>
      <c r="Z22" s="339"/>
      <c r="AA22" s="339"/>
      <c r="AB22" s="339"/>
      <c r="AC22" s="339"/>
      <c r="AD22" s="339"/>
      <c r="AE22" s="339"/>
      <c r="AF22" s="339"/>
      <c r="AG22" s="339"/>
      <c r="AH22" s="339"/>
      <c r="AI22" s="399"/>
    </row>
    <row r="23" spans="1:35" s="426" customFormat="1" ht="8.4499999999999993" customHeight="1" x14ac:dyDescent="0.15">
      <c r="B23" s="793"/>
      <c r="C23" s="794"/>
      <c r="D23" s="794"/>
      <c r="E23" s="794"/>
      <c r="F23" s="794"/>
      <c r="G23" s="794"/>
      <c r="H23" s="794"/>
      <c r="I23" s="795"/>
      <c r="J23" s="808" t="s">
        <v>384</v>
      </c>
      <c r="K23" s="809"/>
      <c r="L23" s="809"/>
      <c r="M23" s="809"/>
      <c r="N23" s="809"/>
      <c r="O23" s="810"/>
      <c r="P23" s="397"/>
      <c r="Q23" s="398"/>
      <c r="R23" s="398"/>
      <c r="S23" s="398"/>
      <c r="T23" s="398"/>
      <c r="U23" s="428" t="s">
        <v>383</v>
      </c>
      <c r="V23" s="339"/>
      <c r="W23" s="339"/>
      <c r="X23" s="339"/>
      <c r="Y23" s="339"/>
      <c r="Z23" s="339"/>
      <c r="AA23" s="339"/>
      <c r="AB23" s="339"/>
      <c r="AC23" s="339"/>
      <c r="AD23" s="339"/>
      <c r="AE23" s="339"/>
      <c r="AF23" s="339"/>
      <c r="AG23" s="339"/>
      <c r="AH23" s="339"/>
      <c r="AI23" s="399"/>
    </row>
    <row r="24" spans="1:35" ht="20.100000000000001" customHeight="1" x14ac:dyDescent="0.15">
      <c r="B24" s="793"/>
      <c r="C24" s="794"/>
      <c r="D24" s="794"/>
      <c r="E24" s="794"/>
      <c r="F24" s="794"/>
      <c r="G24" s="794"/>
      <c r="H24" s="794"/>
      <c r="I24" s="795"/>
      <c r="J24" s="811"/>
      <c r="K24" s="812"/>
      <c r="L24" s="812"/>
      <c r="M24" s="812"/>
      <c r="N24" s="812"/>
      <c r="O24" s="813"/>
      <c r="P24" s="805">
        <v>276109</v>
      </c>
      <c r="Q24" s="806"/>
      <c r="R24" s="806"/>
      <c r="S24" s="806"/>
      <c r="T24" s="806"/>
      <c r="U24" s="807"/>
      <c r="V24" s="339"/>
      <c r="W24" s="339"/>
      <c r="X24" s="339"/>
      <c r="Y24" s="339"/>
      <c r="Z24" s="339"/>
      <c r="AA24" s="339"/>
      <c r="AB24" s="339"/>
      <c r="AC24" s="339"/>
      <c r="AD24" s="339"/>
      <c r="AE24" s="339"/>
      <c r="AF24" s="339"/>
      <c r="AG24" s="339"/>
      <c r="AH24" s="339"/>
      <c r="AI24" s="429"/>
    </row>
    <row r="25" spans="1:35" s="426" customFormat="1" ht="8.1" customHeight="1" x14ac:dyDescent="0.15">
      <c r="B25" s="793"/>
      <c r="C25" s="794"/>
      <c r="D25" s="794"/>
      <c r="E25" s="794"/>
      <c r="F25" s="794"/>
      <c r="G25" s="794"/>
      <c r="H25" s="794"/>
      <c r="I25" s="795"/>
      <c r="J25" s="724"/>
      <c r="K25" s="725"/>
      <c r="L25" s="725"/>
      <c r="M25" s="725"/>
      <c r="N25" s="725"/>
      <c r="O25" s="726"/>
      <c r="P25" s="430"/>
      <c r="Q25" s="431"/>
      <c r="R25" s="431"/>
      <c r="S25" s="431"/>
      <c r="T25" s="431"/>
      <c r="U25" s="433"/>
      <c r="V25" s="339"/>
      <c r="W25" s="339"/>
      <c r="X25" s="339"/>
      <c r="Y25" s="339"/>
      <c r="Z25" s="339"/>
      <c r="AA25" s="339"/>
      <c r="AB25" s="339"/>
      <c r="AC25" s="339"/>
      <c r="AD25" s="339"/>
      <c r="AE25" s="339"/>
      <c r="AF25" s="339"/>
      <c r="AG25" s="339"/>
      <c r="AH25" s="339"/>
      <c r="AI25" s="399"/>
    </row>
    <row r="26" spans="1:35" s="426" customFormat="1" ht="8.4499999999999993" customHeight="1" x14ac:dyDescent="0.15">
      <c r="B26" s="793"/>
      <c r="C26" s="794"/>
      <c r="D26" s="794"/>
      <c r="E26" s="794"/>
      <c r="F26" s="794"/>
      <c r="G26" s="794"/>
      <c r="H26" s="794"/>
      <c r="I26" s="795"/>
      <c r="J26" s="808" t="s">
        <v>385</v>
      </c>
      <c r="K26" s="809"/>
      <c r="L26" s="809"/>
      <c r="M26" s="809"/>
      <c r="N26" s="809"/>
      <c r="O26" s="810"/>
      <c r="P26" s="397"/>
      <c r="Q26" s="398"/>
      <c r="R26" s="398"/>
      <c r="S26" s="398"/>
      <c r="T26" s="398"/>
      <c r="U26" s="400" t="s">
        <v>386</v>
      </c>
      <c r="V26" s="339"/>
      <c r="W26" s="339"/>
      <c r="X26" s="339"/>
      <c r="Y26" s="339"/>
      <c r="Z26" s="339"/>
      <c r="AA26" s="339"/>
      <c r="AB26" s="339"/>
      <c r="AC26" s="339"/>
      <c r="AD26" s="339"/>
      <c r="AE26" s="339"/>
      <c r="AF26" s="339"/>
      <c r="AG26" s="339"/>
      <c r="AH26" s="339"/>
      <c r="AI26" s="399"/>
    </row>
    <row r="27" spans="1:35" ht="20.100000000000001" customHeight="1" x14ac:dyDescent="0.15">
      <c r="B27" s="793"/>
      <c r="C27" s="794"/>
      <c r="D27" s="794"/>
      <c r="E27" s="794"/>
      <c r="F27" s="794"/>
      <c r="G27" s="794"/>
      <c r="H27" s="794"/>
      <c r="I27" s="795"/>
      <c r="J27" s="811"/>
      <c r="K27" s="812"/>
      <c r="L27" s="812"/>
      <c r="M27" s="812"/>
      <c r="N27" s="812"/>
      <c r="O27" s="813"/>
      <c r="P27" s="817">
        <v>31.01</v>
      </c>
      <c r="Q27" s="818"/>
      <c r="R27" s="818"/>
      <c r="S27" s="818"/>
      <c r="T27" s="818"/>
      <c r="U27" s="819"/>
      <c r="V27" s="339"/>
      <c r="W27" s="339"/>
      <c r="X27" s="339"/>
      <c r="Y27" s="339"/>
      <c r="Z27" s="339"/>
      <c r="AA27" s="339"/>
      <c r="AB27" s="339"/>
      <c r="AC27" s="339"/>
      <c r="AD27" s="339"/>
      <c r="AE27" s="339"/>
      <c r="AF27" s="339"/>
      <c r="AG27" s="339"/>
      <c r="AH27" s="339"/>
      <c r="AI27" s="434"/>
    </row>
    <row r="28" spans="1:35" s="426" customFormat="1" ht="8.1" customHeight="1" thickBot="1" x14ac:dyDescent="0.2">
      <c r="B28" s="435"/>
      <c r="C28" s="436"/>
      <c r="D28" s="436"/>
      <c r="E28" s="436"/>
      <c r="F28" s="436"/>
      <c r="G28" s="436"/>
      <c r="H28" s="436"/>
      <c r="I28" s="437"/>
      <c r="J28" s="828"/>
      <c r="K28" s="829"/>
      <c r="L28" s="829"/>
      <c r="M28" s="829"/>
      <c r="N28" s="829"/>
      <c r="O28" s="830"/>
      <c r="P28" s="438"/>
      <c r="Q28" s="439"/>
      <c r="R28" s="439"/>
      <c r="S28" s="439"/>
      <c r="T28" s="439"/>
      <c r="U28" s="440"/>
      <c r="V28" s="339"/>
      <c r="W28" s="339"/>
      <c r="X28" s="339"/>
      <c r="Y28" s="339"/>
      <c r="Z28" s="339"/>
      <c r="AA28" s="339"/>
      <c r="AB28" s="339"/>
      <c r="AC28" s="339"/>
      <c r="AD28" s="339"/>
      <c r="AE28" s="339"/>
      <c r="AF28" s="339"/>
      <c r="AG28" s="339"/>
      <c r="AH28" s="339"/>
      <c r="AI28" s="399"/>
    </row>
    <row r="29" spans="1:35" s="426" customFormat="1" ht="8.4499999999999993" customHeight="1" thickTop="1" x14ac:dyDescent="0.15">
      <c r="B29" s="793" t="s">
        <v>387</v>
      </c>
      <c r="C29" s="794"/>
      <c r="D29" s="794"/>
      <c r="E29" s="794"/>
      <c r="F29" s="794"/>
      <c r="G29" s="794"/>
      <c r="H29" s="794"/>
      <c r="I29" s="795"/>
      <c r="J29" s="796" t="s">
        <v>382</v>
      </c>
      <c r="K29" s="797"/>
      <c r="L29" s="797"/>
      <c r="M29" s="797"/>
      <c r="N29" s="797"/>
      <c r="O29" s="798"/>
      <c r="P29" s="441"/>
      <c r="Q29" s="442"/>
      <c r="R29" s="442"/>
      <c r="S29" s="442"/>
      <c r="T29" s="442"/>
      <c r="U29" s="443" t="s">
        <v>383</v>
      </c>
      <c r="V29" s="339"/>
      <c r="W29" s="339"/>
      <c r="X29" s="339"/>
      <c r="Y29" s="339"/>
      <c r="Z29" s="339"/>
      <c r="AA29" s="339"/>
      <c r="AB29" s="339"/>
      <c r="AC29" s="339"/>
      <c r="AD29" s="339"/>
      <c r="AE29" s="339"/>
      <c r="AF29" s="339"/>
      <c r="AG29" s="339"/>
      <c r="AH29" s="339"/>
      <c r="AI29" s="399"/>
    </row>
    <row r="30" spans="1:35" ht="20.100000000000001" customHeight="1" x14ac:dyDescent="0.15">
      <c r="B30" s="793"/>
      <c r="C30" s="794"/>
      <c r="D30" s="794"/>
      <c r="E30" s="794"/>
      <c r="F30" s="794"/>
      <c r="G30" s="794"/>
      <c r="H30" s="794"/>
      <c r="I30" s="795"/>
      <c r="J30" s="799"/>
      <c r="K30" s="800"/>
      <c r="L30" s="800"/>
      <c r="M30" s="800"/>
      <c r="N30" s="800"/>
      <c r="O30" s="801"/>
      <c r="P30" s="805">
        <v>239119</v>
      </c>
      <c r="Q30" s="806"/>
      <c r="R30" s="806"/>
      <c r="S30" s="806"/>
      <c r="T30" s="806"/>
      <c r="U30" s="807"/>
      <c r="V30" s="339"/>
      <c r="W30" s="339"/>
      <c r="X30" s="339"/>
      <c r="Y30" s="339"/>
      <c r="Z30" s="339"/>
      <c r="AA30" s="339"/>
      <c r="AB30" s="339"/>
      <c r="AC30" s="339"/>
      <c r="AD30" s="339"/>
      <c r="AE30" s="339"/>
      <c r="AF30" s="339"/>
      <c r="AG30" s="339"/>
      <c r="AH30" s="339"/>
      <c r="AI30" s="429"/>
    </row>
    <row r="31" spans="1:35" ht="8.1" customHeight="1" x14ac:dyDescent="0.15">
      <c r="B31" s="793"/>
      <c r="C31" s="794"/>
      <c r="D31" s="794"/>
      <c r="E31" s="794"/>
      <c r="F31" s="794"/>
      <c r="G31" s="794"/>
      <c r="H31" s="794"/>
      <c r="I31" s="795"/>
      <c r="J31" s="802"/>
      <c r="K31" s="803"/>
      <c r="L31" s="803"/>
      <c r="M31" s="803"/>
      <c r="N31" s="803"/>
      <c r="O31" s="804"/>
      <c r="P31" s="430"/>
      <c r="Q31" s="431"/>
      <c r="R31" s="431"/>
      <c r="S31" s="431"/>
      <c r="T31" s="431"/>
      <c r="U31" s="432"/>
      <c r="V31" s="339"/>
      <c r="W31" s="339"/>
      <c r="X31" s="339"/>
      <c r="Y31" s="339"/>
      <c r="Z31" s="339"/>
      <c r="AA31" s="339"/>
      <c r="AB31" s="339"/>
      <c r="AC31" s="339"/>
      <c r="AD31" s="339"/>
      <c r="AE31" s="339"/>
      <c r="AF31" s="339"/>
      <c r="AG31" s="339"/>
      <c r="AH31" s="339"/>
      <c r="AI31" s="444"/>
    </row>
    <row r="32" spans="1:35" s="426" customFormat="1" ht="8.4499999999999993" customHeight="1" x14ac:dyDescent="0.15">
      <c r="B32" s="793"/>
      <c r="C32" s="794"/>
      <c r="D32" s="794"/>
      <c r="E32" s="794"/>
      <c r="F32" s="794"/>
      <c r="G32" s="794"/>
      <c r="H32" s="794"/>
      <c r="I32" s="795"/>
      <c r="J32" s="808" t="s">
        <v>384</v>
      </c>
      <c r="K32" s="809"/>
      <c r="L32" s="809"/>
      <c r="M32" s="809"/>
      <c r="N32" s="809"/>
      <c r="O32" s="810"/>
      <c r="P32" s="397"/>
      <c r="Q32" s="398"/>
      <c r="R32" s="398"/>
      <c r="S32" s="398"/>
      <c r="T32" s="398"/>
      <c r="U32" s="428" t="s">
        <v>388</v>
      </c>
      <c r="V32" s="339"/>
      <c r="W32" s="339"/>
      <c r="X32" s="339"/>
      <c r="Y32" s="339"/>
      <c r="Z32" s="339"/>
      <c r="AA32" s="339"/>
      <c r="AB32" s="339"/>
      <c r="AC32" s="339"/>
      <c r="AD32" s="339"/>
      <c r="AE32" s="339"/>
      <c r="AF32" s="339"/>
      <c r="AG32" s="339"/>
      <c r="AH32" s="339"/>
      <c r="AI32" s="399"/>
    </row>
    <row r="33" spans="1:50" ht="20.100000000000001" customHeight="1" x14ac:dyDescent="0.15">
      <c r="B33" s="793"/>
      <c r="C33" s="794"/>
      <c r="D33" s="794"/>
      <c r="E33" s="794"/>
      <c r="F33" s="794"/>
      <c r="G33" s="794"/>
      <c r="H33" s="794"/>
      <c r="I33" s="795"/>
      <c r="J33" s="811"/>
      <c r="K33" s="812"/>
      <c r="L33" s="812"/>
      <c r="M33" s="812"/>
      <c r="N33" s="812"/>
      <c r="O33" s="813"/>
      <c r="P33" s="805">
        <v>287735</v>
      </c>
      <c r="Q33" s="806"/>
      <c r="R33" s="806"/>
      <c r="S33" s="806"/>
      <c r="T33" s="806"/>
      <c r="U33" s="807"/>
      <c r="V33" s="339"/>
      <c r="W33" s="339"/>
      <c r="X33" s="339"/>
      <c r="Y33" s="339"/>
      <c r="Z33" s="339"/>
      <c r="AA33" s="339"/>
      <c r="AB33" s="339"/>
      <c r="AC33" s="339"/>
      <c r="AD33" s="339"/>
      <c r="AE33" s="339"/>
      <c r="AF33" s="339"/>
      <c r="AG33" s="339"/>
      <c r="AH33" s="339"/>
      <c r="AI33" s="429"/>
    </row>
    <row r="34" spans="1:50" ht="8.1" customHeight="1" x14ac:dyDescent="0.15">
      <c r="B34" s="793"/>
      <c r="C34" s="794"/>
      <c r="D34" s="794"/>
      <c r="E34" s="794"/>
      <c r="F34" s="794"/>
      <c r="G34" s="794"/>
      <c r="H34" s="794"/>
      <c r="I34" s="795"/>
      <c r="J34" s="724"/>
      <c r="K34" s="725"/>
      <c r="L34" s="725"/>
      <c r="M34" s="725"/>
      <c r="N34" s="725"/>
      <c r="O34" s="726"/>
      <c r="P34" s="430"/>
      <c r="Q34" s="431"/>
      <c r="R34" s="431"/>
      <c r="S34" s="431"/>
      <c r="T34" s="431"/>
      <c r="U34" s="433"/>
      <c r="V34" s="339"/>
      <c r="W34" s="339"/>
      <c r="X34" s="339"/>
      <c r="Y34" s="339"/>
      <c r="Z34" s="339"/>
      <c r="AA34" s="339"/>
      <c r="AB34" s="339"/>
      <c r="AC34" s="339"/>
      <c r="AD34" s="339"/>
      <c r="AE34" s="339"/>
      <c r="AF34" s="339"/>
      <c r="AG34" s="339"/>
      <c r="AH34" s="339"/>
      <c r="AI34" s="444"/>
    </row>
    <row r="35" spans="1:50" s="426" customFormat="1" ht="8.4499999999999993" customHeight="1" x14ac:dyDescent="0.15">
      <c r="B35" s="793"/>
      <c r="C35" s="794"/>
      <c r="D35" s="794"/>
      <c r="E35" s="794"/>
      <c r="F35" s="794"/>
      <c r="G35" s="794"/>
      <c r="H35" s="794"/>
      <c r="I35" s="795"/>
      <c r="J35" s="808" t="s">
        <v>385</v>
      </c>
      <c r="K35" s="809"/>
      <c r="L35" s="809"/>
      <c r="M35" s="809"/>
      <c r="N35" s="809"/>
      <c r="O35" s="810"/>
      <c r="P35" s="397"/>
      <c r="Q35" s="398"/>
      <c r="R35" s="398"/>
      <c r="S35" s="398"/>
      <c r="T35" s="398"/>
      <c r="U35" s="400" t="s">
        <v>389</v>
      </c>
      <c r="V35" s="339"/>
      <c r="W35" s="339"/>
      <c r="X35" s="339"/>
      <c r="Y35" s="339"/>
      <c r="Z35" s="339"/>
      <c r="AA35" s="339"/>
      <c r="AB35" s="339"/>
      <c r="AC35" s="339"/>
      <c r="AD35" s="339"/>
      <c r="AE35" s="339"/>
      <c r="AF35" s="339"/>
      <c r="AG35" s="339"/>
      <c r="AH35" s="339"/>
      <c r="AI35" s="399"/>
    </row>
    <row r="36" spans="1:50" ht="20.100000000000001" customHeight="1" x14ac:dyDescent="0.15">
      <c r="B36" s="793"/>
      <c r="C36" s="794"/>
      <c r="D36" s="794"/>
      <c r="E36" s="794"/>
      <c r="F36" s="794"/>
      <c r="G36" s="794"/>
      <c r="H36" s="794"/>
      <c r="I36" s="795"/>
      <c r="J36" s="811"/>
      <c r="K36" s="812"/>
      <c r="L36" s="812"/>
      <c r="M36" s="812"/>
      <c r="N36" s="812"/>
      <c r="O36" s="813"/>
      <c r="P36" s="817">
        <v>32.049999999999997</v>
      </c>
      <c r="Q36" s="818"/>
      <c r="R36" s="818"/>
      <c r="S36" s="818"/>
      <c r="T36" s="818"/>
      <c r="U36" s="819"/>
      <c r="V36" s="339"/>
      <c r="W36" s="339"/>
      <c r="X36" s="339"/>
      <c r="Y36" s="339"/>
      <c r="Z36" s="339"/>
      <c r="AA36" s="339"/>
      <c r="AB36" s="339"/>
      <c r="AC36" s="339"/>
      <c r="AD36" s="339"/>
      <c r="AE36" s="339"/>
      <c r="AF36" s="339"/>
      <c r="AG36" s="339"/>
      <c r="AH36" s="339"/>
      <c r="AI36" s="434"/>
    </row>
    <row r="37" spans="1:50" ht="8.1" customHeight="1" thickBot="1" x14ac:dyDescent="0.2">
      <c r="B37" s="445"/>
      <c r="C37" s="446"/>
      <c r="D37" s="446"/>
      <c r="E37" s="446"/>
      <c r="F37" s="446"/>
      <c r="G37" s="446"/>
      <c r="H37" s="446"/>
      <c r="I37" s="447"/>
      <c r="J37" s="814"/>
      <c r="K37" s="815"/>
      <c r="L37" s="815"/>
      <c r="M37" s="815"/>
      <c r="N37" s="815"/>
      <c r="O37" s="816"/>
      <c r="P37" s="448"/>
      <c r="Q37" s="449"/>
      <c r="R37" s="449"/>
      <c r="S37" s="449"/>
      <c r="T37" s="449"/>
      <c r="U37" s="450"/>
      <c r="V37" s="339"/>
      <c r="W37" s="339"/>
      <c r="X37" s="339"/>
      <c r="Y37" s="339"/>
      <c r="Z37" s="339"/>
      <c r="AA37" s="339"/>
      <c r="AB37" s="339"/>
      <c r="AC37" s="339"/>
      <c r="AD37" s="339"/>
      <c r="AE37" s="339"/>
      <c r="AF37" s="339"/>
      <c r="AG37" s="339"/>
      <c r="AH37" s="339"/>
      <c r="AI37" s="444"/>
    </row>
    <row r="38" spans="1:50" s="423" customFormat="1" ht="4.5" customHeight="1" x14ac:dyDescent="0.15">
      <c r="A38" s="402"/>
      <c r="B38" s="402"/>
      <c r="C38" s="402"/>
      <c r="D38" s="402"/>
      <c r="E38" s="402"/>
      <c r="F38" s="420"/>
      <c r="G38" s="420"/>
      <c r="H38" s="420"/>
      <c r="I38" s="420"/>
      <c r="J38" s="420"/>
      <c r="K38" s="421"/>
      <c r="L38" s="421"/>
      <c r="M38" s="421"/>
      <c r="N38" s="421"/>
      <c r="O38" s="421"/>
      <c r="P38" s="421"/>
      <c r="Q38" s="421"/>
      <c r="R38" s="421"/>
      <c r="S38" s="421"/>
      <c r="T38" s="421"/>
      <c r="U38" s="339"/>
      <c r="V38" s="339"/>
      <c r="W38" s="339"/>
      <c r="X38" s="339"/>
      <c r="Y38" s="339"/>
      <c r="Z38" s="339"/>
      <c r="AA38" s="339"/>
      <c r="AB38" s="339"/>
      <c r="AC38" s="339"/>
      <c r="AD38" s="339"/>
      <c r="AE38" s="339"/>
      <c r="AF38" s="339"/>
      <c r="AG38" s="339"/>
      <c r="AH38" s="339"/>
      <c r="AI38" s="339"/>
      <c r="AJ38" s="339"/>
      <c r="AK38" s="339"/>
      <c r="AL38" s="339"/>
      <c r="AM38" s="339"/>
      <c r="AN38" s="339"/>
      <c r="AO38" s="421"/>
      <c r="AP38" s="421"/>
      <c r="AQ38" s="421"/>
      <c r="AR38" s="421"/>
      <c r="AS38" s="421"/>
      <c r="AT38" s="421"/>
      <c r="AU38" s="422"/>
      <c r="AV38" s="422"/>
      <c r="AW38" s="422"/>
      <c r="AX38" s="422"/>
    </row>
    <row r="39" spans="1:50" ht="33" customHeight="1" x14ac:dyDescent="0.15">
      <c r="A39" s="451"/>
      <c r="B39" s="451" t="s">
        <v>390</v>
      </c>
    </row>
    <row r="40" spans="1:50" x14ac:dyDescent="0.15">
      <c r="J40" s="452"/>
    </row>
  </sheetData>
  <mergeCells count="58">
    <mergeCell ref="A4:E5"/>
    <mergeCell ref="G4:G5"/>
    <mergeCell ref="H4:L5"/>
    <mergeCell ref="M4:V5"/>
    <mergeCell ref="W4:X5"/>
    <mergeCell ref="A2:E2"/>
    <mergeCell ref="F2:L2"/>
    <mergeCell ref="M2:AB2"/>
    <mergeCell ref="AC2:AP2"/>
    <mergeCell ref="AQ2:AY2"/>
    <mergeCell ref="AQ8:AY9"/>
    <mergeCell ref="Y4:AB5"/>
    <mergeCell ref="AC4:AP5"/>
    <mergeCell ref="AQ4:AY5"/>
    <mergeCell ref="M6:V7"/>
    <mergeCell ref="W6:X7"/>
    <mergeCell ref="Y6:AB7"/>
    <mergeCell ref="AC6:AP7"/>
    <mergeCell ref="AQ6:AY7"/>
    <mergeCell ref="F8:G9"/>
    <mergeCell ref="M8:V9"/>
    <mergeCell ref="W8:X9"/>
    <mergeCell ref="Y8:AB9"/>
    <mergeCell ref="AC8:AP9"/>
    <mergeCell ref="A10:E11"/>
    <mergeCell ref="G10:G11"/>
    <mergeCell ref="H10:L11"/>
    <mergeCell ref="M10:V11"/>
    <mergeCell ref="W10:X11"/>
    <mergeCell ref="AQ14:AY15"/>
    <mergeCell ref="AC10:AP11"/>
    <mergeCell ref="AQ10:AY11"/>
    <mergeCell ref="M12:V13"/>
    <mergeCell ref="W12:X13"/>
    <mergeCell ref="Y12:AB13"/>
    <mergeCell ref="AC12:AP13"/>
    <mergeCell ref="Y10:AB11"/>
    <mergeCell ref="F14:G15"/>
    <mergeCell ref="M14:V15"/>
    <mergeCell ref="W14:X15"/>
    <mergeCell ref="Y14:AB15"/>
    <mergeCell ref="AC14:AP15"/>
    <mergeCell ref="B19:O19"/>
    <mergeCell ref="P19:U19"/>
    <mergeCell ref="B20:I27"/>
    <mergeCell ref="J20:O22"/>
    <mergeCell ref="P21:U21"/>
    <mergeCell ref="J23:O25"/>
    <mergeCell ref="P24:U24"/>
    <mergeCell ref="J26:O28"/>
    <mergeCell ref="P27:U27"/>
    <mergeCell ref="B29:I36"/>
    <mergeCell ref="J29:O31"/>
    <mergeCell ref="P30:U30"/>
    <mergeCell ref="J32:O34"/>
    <mergeCell ref="P33:U33"/>
    <mergeCell ref="J35:O37"/>
    <mergeCell ref="P36:U36"/>
  </mergeCells>
  <phoneticPr fontId="11"/>
  <pageMargins left="0.47244094488188981" right="0.47244094488188981" top="0.70866141732283472" bottom="0.70866141732283472" header="0.31496062992125984" footer="0.31496062992125984"/>
  <pageSetup paperSize="9"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I26"/>
  <sheetViews>
    <sheetView view="pageBreakPreview" zoomScaleSheetLayoutView="100" workbookViewId="0">
      <selection activeCell="J6" sqref="J6:N6"/>
    </sheetView>
  </sheetViews>
  <sheetFormatPr defaultColWidth="9" defaultRowHeight="12" x14ac:dyDescent="0.15"/>
  <cols>
    <col min="1" max="1" width="6.25" style="335" customWidth="1"/>
    <col min="2" max="9" width="2.625" style="335" customWidth="1"/>
    <col min="10" max="10" width="3" style="335" customWidth="1"/>
    <col min="11" max="15" width="2.625" style="335" customWidth="1"/>
    <col min="16" max="16" width="3" style="335" customWidth="1"/>
    <col min="17" max="22" width="2.625" style="335" customWidth="1"/>
    <col min="23" max="23" width="3" style="335" customWidth="1"/>
    <col min="24" max="25" width="2.625" style="335" customWidth="1"/>
    <col min="26" max="26" width="3" style="335" customWidth="1"/>
    <col min="27" max="30" width="2.625" style="335" customWidth="1"/>
    <col min="31" max="31" width="3" style="335" customWidth="1"/>
    <col min="32" max="35" width="2.625" style="335" customWidth="1"/>
    <col min="36" max="36" width="3" style="335" customWidth="1"/>
    <col min="37" max="42" width="2.625" style="335" customWidth="1"/>
    <col min="43" max="43" width="2.875" style="335" customWidth="1"/>
    <col min="44" max="46" width="2.625" style="335" customWidth="1"/>
    <col min="47" max="47" width="2.875" style="335" customWidth="1"/>
    <col min="48" max="71" width="2.625" style="335" customWidth="1"/>
    <col min="72" max="16384" width="9" style="335"/>
  </cols>
  <sheetData>
    <row r="1" spans="1:61" s="334" customFormat="1" ht="27.75" customHeight="1" thickBot="1" x14ac:dyDescent="0.2">
      <c r="A1" s="425" t="s">
        <v>391</v>
      </c>
    </row>
    <row r="2" spans="1:61" s="334" customFormat="1" ht="20.100000000000001" customHeight="1" x14ac:dyDescent="0.15">
      <c r="B2" s="932" t="s">
        <v>335</v>
      </c>
      <c r="C2" s="882"/>
      <c r="D2" s="882"/>
      <c r="E2" s="882"/>
      <c r="F2" s="882"/>
      <c r="G2" s="882"/>
      <c r="H2" s="882"/>
      <c r="I2" s="883"/>
      <c r="J2" s="939" t="s">
        <v>392</v>
      </c>
      <c r="K2" s="940"/>
      <c r="L2" s="940"/>
      <c r="M2" s="940"/>
      <c r="N2" s="940"/>
      <c r="O2" s="940"/>
      <c r="P2" s="940"/>
      <c r="Q2" s="940"/>
      <c r="R2" s="940"/>
      <c r="S2" s="940"/>
      <c r="T2" s="940"/>
      <c r="U2" s="940"/>
      <c r="V2" s="940"/>
      <c r="W2" s="940"/>
      <c r="X2" s="940"/>
      <c r="Y2" s="940"/>
      <c r="Z2" s="940"/>
      <c r="AA2" s="940"/>
      <c r="AB2" s="940"/>
      <c r="AC2" s="941"/>
      <c r="AD2" s="878" t="s">
        <v>393</v>
      </c>
      <c r="AE2" s="879"/>
      <c r="AF2" s="879"/>
      <c r="AG2" s="879"/>
      <c r="AH2" s="879"/>
      <c r="AI2" s="879"/>
      <c r="AJ2" s="879"/>
      <c r="AK2" s="879"/>
      <c r="AL2" s="879"/>
      <c r="AM2" s="879"/>
      <c r="AN2" s="879"/>
      <c r="AO2" s="879"/>
      <c r="AP2" s="879"/>
      <c r="AQ2" s="879"/>
      <c r="AR2" s="879"/>
      <c r="AS2" s="879"/>
      <c r="AT2" s="879"/>
      <c r="AU2" s="879"/>
      <c r="AV2" s="879"/>
      <c r="AW2" s="942"/>
    </row>
    <row r="3" spans="1:61" s="334" customFormat="1" ht="20.100000000000001" customHeight="1" x14ac:dyDescent="0.15">
      <c r="B3" s="933"/>
      <c r="C3" s="934"/>
      <c r="D3" s="934"/>
      <c r="E3" s="934"/>
      <c r="F3" s="934"/>
      <c r="G3" s="934"/>
      <c r="H3" s="934"/>
      <c r="I3" s="935"/>
      <c r="J3" s="721" t="s">
        <v>394</v>
      </c>
      <c r="K3" s="722"/>
      <c r="L3" s="722"/>
      <c r="M3" s="722"/>
      <c r="N3" s="722"/>
      <c r="O3" s="722"/>
      <c r="P3" s="722"/>
      <c r="Q3" s="722"/>
      <c r="R3" s="722"/>
      <c r="S3" s="723"/>
      <c r="T3" s="721" t="s">
        <v>395</v>
      </c>
      <c r="U3" s="722"/>
      <c r="V3" s="722"/>
      <c r="W3" s="722"/>
      <c r="X3" s="722"/>
      <c r="Y3" s="722"/>
      <c r="Z3" s="722"/>
      <c r="AA3" s="722"/>
      <c r="AB3" s="722"/>
      <c r="AC3" s="723"/>
      <c r="AD3" s="721" t="s">
        <v>394</v>
      </c>
      <c r="AE3" s="722"/>
      <c r="AF3" s="722"/>
      <c r="AG3" s="722"/>
      <c r="AH3" s="722"/>
      <c r="AI3" s="722"/>
      <c r="AJ3" s="722"/>
      <c r="AK3" s="722"/>
      <c r="AL3" s="722"/>
      <c r="AM3" s="723"/>
      <c r="AN3" s="721" t="s">
        <v>395</v>
      </c>
      <c r="AO3" s="722"/>
      <c r="AP3" s="722"/>
      <c r="AQ3" s="722"/>
      <c r="AR3" s="722"/>
      <c r="AS3" s="722"/>
      <c r="AT3" s="722"/>
      <c r="AU3" s="722"/>
      <c r="AV3" s="722"/>
      <c r="AW3" s="943"/>
    </row>
    <row r="4" spans="1:61" s="334" customFormat="1" ht="33" customHeight="1" x14ac:dyDescent="0.15">
      <c r="B4" s="936"/>
      <c r="C4" s="937"/>
      <c r="D4" s="937"/>
      <c r="E4" s="937"/>
      <c r="F4" s="937"/>
      <c r="G4" s="937"/>
      <c r="H4" s="937"/>
      <c r="I4" s="938"/>
      <c r="J4" s="721" t="s">
        <v>396</v>
      </c>
      <c r="K4" s="722"/>
      <c r="L4" s="722"/>
      <c r="M4" s="722"/>
      <c r="N4" s="723"/>
      <c r="O4" s="925" t="s">
        <v>397</v>
      </c>
      <c r="P4" s="926"/>
      <c r="Q4" s="926"/>
      <c r="R4" s="926"/>
      <c r="S4" s="927"/>
      <c r="T4" s="721" t="s">
        <v>396</v>
      </c>
      <c r="U4" s="722"/>
      <c r="V4" s="722"/>
      <c r="W4" s="722"/>
      <c r="X4" s="723"/>
      <c r="Y4" s="925" t="s">
        <v>397</v>
      </c>
      <c r="Z4" s="926"/>
      <c r="AA4" s="926"/>
      <c r="AB4" s="926"/>
      <c r="AC4" s="927"/>
      <c r="AD4" s="721" t="s">
        <v>396</v>
      </c>
      <c r="AE4" s="722"/>
      <c r="AF4" s="722"/>
      <c r="AG4" s="722"/>
      <c r="AH4" s="723"/>
      <c r="AI4" s="925" t="s">
        <v>397</v>
      </c>
      <c r="AJ4" s="926"/>
      <c r="AK4" s="926"/>
      <c r="AL4" s="926"/>
      <c r="AM4" s="927"/>
      <c r="AN4" s="721" t="s">
        <v>396</v>
      </c>
      <c r="AO4" s="722"/>
      <c r="AP4" s="722"/>
      <c r="AQ4" s="722"/>
      <c r="AR4" s="723"/>
      <c r="AS4" s="925" t="s">
        <v>397</v>
      </c>
      <c r="AT4" s="926"/>
      <c r="AU4" s="926"/>
      <c r="AV4" s="926"/>
      <c r="AW4" s="928"/>
    </row>
    <row r="5" spans="1:61" s="453" customFormat="1" ht="8.25" customHeight="1" x14ac:dyDescent="0.15">
      <c r="B5" s="929"/>
      <c r="C5" s="930"/>
      <c r="D5" s="930"/>
      <c r="E5" s="930"/>
      <c r="F5" s="930"/>
      <c r="G5" s="930"/>
      <c r="H5" s="930"/>
      <c r="I5" s="931"/>
      <c r="J5" s="454"/>
      <c r="K5" s="455"/>
      <c r="L5" s="455"/>
      <c r="M5" s="455"/>
      <c r="N5" s="385" t="s">
        <v>398</v>
      </c>
      <c r="O5" s="454"/>
      <c r="P5" s="455"/>
      <c r="Q5" s="455"/>
      <c r="R5" s="455"/>
      <c r="S5" s="385" t="s">
        <v>398</v>
      </c>
      <c r="T5" s="454"/>
      <c r="U5" s="455"/>
      <c r="V5" s="455"/>
      <c r="W5" s="455"/>
      <c r="X5" s="385" t="s">
        <v>398</v>
      </c>
      <c r="Y5" s="454"/>
      <c r="Z5" s="455"/>
      <c r="AA5" s="455"/>
      <c r="AB5" s="455"/>
      <c r="AC5" s="385" t="s">
        <v>398</v>
      </c>
      <c r="AD5" s="454"/>
      <c r="AE5" s="455"/>
      <c r="AF5" s="455"/>
      <c r="AG5" s="455"/>
      <c r="AH5" s="385" t="s">
        <v>398</v>
      </c>
      <c r="AI5" s="454"/>
      <c r="AJ5" s="455"/>
      <c r="AK5" s="455"/>
      <c r="AL5" s="455"/>
      <c r="AM5" s="385" t="s">
        <v>398</v>
      </c>
      <c r="AN5" s="454"/>
      <c r="AO5" s="455"/>
      <c r="AP5" s="455"/>
      <c r="AQ5" s="455"/>
      <c r="AR5" s="385" t="s">
        <v>398</v>
      </c>
      <c r="AS5" s="454"/>
      <c r="AT5" s="455"/>
      <c r="AU5" s="455"/>
      <c r="AV5" s="455"/>
      <c r="AW5" s="387" t="s">
        <v>398</v>
      </c>
    </row>
    <row r="6" spans="1:61" s="334" customFormat="1" ht="33" customHeight="1" x14ac:dyDescent="0.15">
      <c r="B6" s="868" t="s">
        <v>399</v>
      </c>
      <c r="C6" s="812"/>
      <c r="D6" s="812"/>
      <c r="E6" s="812"/>
      <c r="F6" s="812"/>
      <c r="G6" s="812"/>
      <c r="H6" s="812"/>
      <c r="I6" s="813"/>
      <c r="J6" s="918">
        <v>178100</v>
      </c>
      <c r="K6" s="919"/>
      <c r="L6" s="919"/>
      <c r="M6" s="919"/>
      <c r="N6" s="920"/>
      <c r="O6" s="918">
        <v>191400</v>
      </c>
      <c r="P6" s="919"/>
      <c r="Q6" s="919"/>
      <c r="R6" s="919"/>
      <c r="S6" s="920"/>
      <c r="T6" s="918">
        <v>147800</v>
      </c>
      <c r="U6" s="919"/>
      <c r="V6" s="919"/>
      <c r="W6" s="919"/>
      <c r="X6" s="920"/>
      <c r="Y6" s="918">
        <v>158700</v>
      </c>
      <c r="Z6" s="919"/>
      <c r="AA6" s="919"/>
      <c r="AB6" s="919"/>
      <c r="AC6" s="920"/>
      <c r="AD6" s="918">
        <v>186700</v>
      </c>
      <c r="AE6" s="919"/>
      <c r="AF6" s="919"/>
      <c r="AG6" s="919"/>
      <c r="AH6" s="920"/>
      <c r="AI6" s="918">
        <v>207800</v>
      </c>
      <c r="AJ6" s="919"/>
      <c r="AK6" s="919"/>
      <c r="AL6" s="919"/>
      <c r="AM6" s="920"/>
      <c r="AN6" s="918">
        <v>150600</v>
      </c>
      <c r="AO6" s="919"/>
      <c r="AP6" s="919"/>
      <c r="AQ6" s="919"/>
      <c r="AR6" s="920"/>
      <c r="AS6" s="918">
        <v>158900</v>
      </c>
      <c r="AT6" s="919"/>
      <c r="AU6" s="919"/>
      <c r="AV6" s="919"/>
      <c r="AW6" s="921"/>
    </row>
    <row r="7" spans="1:61" s="334" customFormat="1" ht="8.25" customHeight="1" thickBot="1" x14ac:dyDescent="0.2">
      <c r="B7" s="913"/>
      <c r="C7" s="834"/>
      <c r="D7" s="834"/>
      <c r="E7" s="834"/>
      <c r="F7" s="834"/>
      <c r="G7" s="834"/>
      <c r="H7" s="834"/>
      <c r="I7" s="914"/>
      <c r="J7" s="456"/>
      <c r="K7" s="381"/>
      <c r="L7" s="381"/>
      <c r="M7" s="381"/>
      <c r="N7" s="457"/>
      <c r="O7" s="456"/>
      <c r="P7" s="381"/>
      <c r="Q7" s="381"/>
      <c r="R7" s="381"/>
      <c r="S7" s="457"/>
      <c r="T7" s="456"/>
      <c r="U7" s="381"/>
      <c r="V7" s="381"/>
      <c r="W7" s="381"/>
      <c r="X7" s="457"/>
      <c r="Y7" s="456"/>
      <c r="Z7" s="381"/>
      <c r="AA7" s="381"/>
      <c r="AB7" s="381"/>
      <c r="AC7" s="457"/>
      <c r="AD7" s="456"/>
      <c r="AE7" s="381"/>
      <c r="AF7" s="381"/>
      <c r="AG7" s="381"/>
      <c r="AH7" s="457"/>
      <c r="AI7" s="456"/>
      <c r="AJ7" s="381"/>
      <c r="AK7" s="381"/>
      <c r="AL7" s="381"/>
      <c r="AM7" s="457"/>
      <c r="AN7" s="456"/>
      <c r="AO7" s="381"/>
      <c r="AP7" s="381"/>
      <c r="AQ7" s="381"/>
      <c r="AR7" s="457"/>
      <c r="AS7" s="456"/>
      <c r="AT7" s="381"/>
      <c r="AU7" s="381"/>
      <c r="AV7" s="381"/>
      <c r="AW7" s="382"/>
    </row>
    <row r="8" spans="1:61" s="459" customFormat="1" ht="4.5" customHeight="1" x14ac:dyDescent="0.15">
      <c r="A8" s="402"/>
      <c r="B8" s="402"/>
      <c r="C8" s="402"/>
      <c r="D8" s="402"/>
      <c r="E8" s="402"/>
      <c r="F8" s="420"/>
      <c r="G8" s="420"/>
      <c r="H8" s="420"/>
      <c r="I8" s="420"/>
      <c r="J8" s="420"/>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58"/>
      <c r="AV8" s="458"/>
      <c r="AW8" s="458"/>
      <c r="AX8" s="458"/>
    </row>
    <row r="9" spans="1:61" s="334" customFormat="1" ht="33" customHeight="1" x14ac:dyDescent="0.15">
      <c r="B9" s="451" t="s">
        <v>400</v>
      </c>
    </row>
    <row r="10" spans="1:61" ht="8.25" customHeight="1" x14ac:dyDescent="0.15"/>
    <row r="11" spans="1:61" ht="24" customHeight="1" thickBot="1" x14ac:dyDescent="0.2">
      <c r="A11" s="425" t="s">
        <v>401</v>
      </c>
    </row>
    <row r="12" spans="1:61" s="334" customFormat="1" ht="23.1" customHeight="1" x14ac:dyDescent="0.15">
      <c r="B12" s="875" t="s">
        <v>335</v>
      </c>
      <c r="C12" s="876"/>
      <c r="D12" s="876"/>
      <c r="E12" s="876"/>
      <c r="F12" s="876"/>
      <c r="G12" s="876"/>
      <c r="H12" s="876"/>
      <c r="I12" s="876"/>
      <c r="J12" s="876"/>
      <c r="K12" s="877"/>
      <c r="L12" s="922" t="s">
        <v>380</v>
      </c>
      <c r="M12" s="922"/>
      <c r="N12" s="922"/>
      <c r="O12" s="922"/>
      <c r="P12" s="922"/>
      <c r="Q12" s="922"/>
      <c r="R12" s="923"/>
      <c r="S12" s="876" t="s">
        <v>335</v>
      </c>
      <c r="T12" s="876"/>
      <c r="U12" s="876"/>
      <c r="V12" s="876"/>
      <c r="W12" s="876"/>
      <c r="X12" s="876"/>
      <c r="Y12" s="876"/>
      <c r="Z12" s="876"/>
      <c r="AA12" s="876"/>
      <c r="AB12" s="877"/>
      <c r="AC12" s="922" t="s">
        <v>380</v>
      </c>
      <c r="AD12" s="922"/>
      <c r="AE12" s="922"/>
      <c r="AF12" s="922"/>
      <c r="AG12" s="922"/>
      <c r="AH12" s="922"/>
      <c r="AI12" s="924"/>
      <c r="BH12" s="335"/>
      <c r="BI12" s="335"/>
    </row>
    <row r="13" spans="1:61" s="334" customFormat="1" ht="11.25" customHeight="1" x14ac:dyDescent="0.15">
      <c r="B13" s="909" t="s">
        <v>449</v>
      </c>
      <c r="C13" s="853"/>
      <c r="D13" s="853"/>
      <c r="E13" s="853"/>
      <c r="F13" s="910"/>
      <c r="G13" s="808" t="s">
        <v>402</v>
      </c>
      <c r="H13" s="809"/>
      <c r="I13" s="809"/>
      <c r="J13" s="809"/>
      <c r="K13" s="810"/>
      <c r="L13" s="905"/>
      <c r="M13" s="915"/>
      <c r="N13" s="907"/>
      <c r="O13" s="915"/>
      <c r="P13" s="908" t="s">
        <v>404</v>
      </c>
      <c r="Q13" s="915"/>
      <c r="R13" s="460" t="s">
        <v>346</v>
      </c>
      <c r="S13" s="853" t="s">
        <v>450</v>
      </c>
      <c r="T13" s="853"/>
      <c r="U13" s="853"/>
      <c r="V13" s="853"/>
      <c r="W13" s="910"/>
      <c r="X13" s="808" t="s">
        <v>402</v>
      </c>
      <c r="Y13" s="809"/>
      <c r="Z13" s="809"/>
      <c r="AA13" s="809"/>
      <c r="AB13" s="810"/>
      <c r="AC13" s="905"/>
      <c r="AD13" s="906"/>
      <c r="AE13" s="907"/>
      <c r="AF13" s="907"/>
      <c r="AG13" s="908" t="s">
        <v>403</v>
      </c>
      <c r="AH13" s="908"/>
      <c r="AI13" s="461" t="s">
        <v>405</v>
      </c>
      <c r="BH13" s="335"/>
      <c r="BI13" s="335"/>
    </row>
    <row r="14" spans="1:61" s="334" customFormat="1" ht="11.25" customHeight="1" x14ac:dyDescent="0.15">
      <c r="B14" s="911"/>
      <c r="C14" s="832"/>
      <c r="D14" s="832"/>
      <c r="E14" s="832"/>
      <c r="F14" s="912"/>
      <c r="G14" s="724"/>
      <c r="H14" s="725"/>
      <c r="I14" s="725"/>
      <c r="J14" s="725"/>
      <c r="K14" s="726"/>
      <c r="L14" s="916"/>
      <c r="M14" s="917"/>
      <c r="N14" s="917"/>
      <c r="O14" s="917"/>
      <c r="P14" s="917"/>
      <c r="Q14" s="917"/>
      <c r="R14" s="462"/>
      <c r="S14" s="832"/>
      <c r="T14" s="832"/>
      <c r="U14" s="832"/>
      <c r="V14" s="832"/>
      <c r="W14" s="912"/>
      <c r="X14" s="724"/>
      <c r="Y14" s="725"/>
      <c r="Z14" s="725"/>
      <c r="AA14" s="725"/>
      <c r="AB14" s="726"/>
      <c r="AC14" s="892"/>
      <c r="AD14" s="893"/>
      <c r="AE14" s="903"/>
      <c r="AF14" s="903"/>
      <c r="AG14" s="904"/>
      <c r="AH14" s="904"/>
      <c r="AI14" s="463"/>
      <c r="BH14" s="335"/>
      <c r="BI14" s="335"/>
    </row>
    <row r="15" spans="1:61" s="334" customFormat="1" ht="23.1" customHeight="1" x14ac:dyDescent="0.15">
      <c r="B15" s="911"/>
      <c r="C15" s="832"/>
      <c r="D15" s="832"/>
      <c r="E15" s="832"/>
      <c r="F15" s="912"/>
      <c r="G15" s="721" t="s">
        <v>406</v>
      </c>
      <c r="H15" s="722"/>
      <c r="I15" s="722"/>
      <c r="J15" s="722"/>
      <c r="K15" s="723"/>
      <c r="L15" s="894"/>
      <c r="M15" s="895"/>
      <c r="N15" s="896"/>
      <c r="O15" s="896"/>
      <c r="P15" s="897" t="s">
        <v>404</v>
      </c>
      <c r="Q15" s="897"/>
      <c r="R15" s="464"/>
      <c r="S15" s="832"/>
      <c r="T15" s="832"/>
      <c r="U15" s="832"/>
      <c r="V15" s="832"/>
      <c r="W15" s="912"/>
      <c r="X15" s="721" t="s">
        <v>406</v>
      </c>
      <c r="Y15" s="722"/>
      <c r="Z15" s="722"/>
      <c r="AA15" s="722"/>
      <c r="AB15" s="723"/>
      <c r="AC15" s="894"/>
      <c r="AD15" s="895"/>
      <c r="AE15" s="896"/>
      <c r="AF15" s="896"/>
      <c r="AG15" s="897" t="s">
        <v>403</v>
      </c>
      <c r="AH15" s="897"/>
      <c r="AI15" s="465"/>
      <c r="BH15" s="335"/>
      <c r="BI15" s="335"/>
    </row>
    <row r="16" spans="1:61" s="334" customFormat="1" ht="23.1" customHeight="1" x14ac:dyDescent="0.15">
      <c r="B16" s="911"/>
      <c r="C16" s="832"/>
      <c r="D16" s="832"/>
      <c r="E16" s="832"/>
      <c r="F16" s="912"/>
      <c r="G16" s="891" t="s">
        <v>407</v>
      </c>
      <c r="H16" s="891"/>
      <c r="I16" s="891"/>
      <c r="J16" s="891"/>
      <c r="K16" s="891"/>
      <c r="L16" s="892"/>
      <c r="M16" s="893"/>
      <c r="N16" s="903"/>
      <c r="O16" s="903"/>
      <c r="P16" s="904" t="s">
        <v>403</v>
      </c>
      <c r="Q16" s="904"/>
      <c r="R16" s="464"/>
      <c r="S16" s="832"/>
      <c r="T16" s="832"/>
      <c r="U16" s="832"/>
      <c r="V16" s="832"/>
      <c r="W16" s="912"/>
      <c r="X16" s="891" t="s">
        <v>407</v>
      </c>
      <c r="Y16" s="891"/>
      <c r="Z16" s="891"/>
      <c r="AA16" s="891"/>
      <c r="AB16" s="891"/>
      <c r="AC16" s="892"/>
      <c r="AD16" s="893"/>
      <c r="AE16" s="903"/>
      <c r="AF16" s="903"/>
      <c r="AG16" s="904" t="s">
        <v>403</v>
      </c>
      <c r="AH16" s="904"/>
      <c r="AI16" s="465"/>
      <c r="BH16" s="335"/>
      <c r="BI16" s="335"/>
    </row>
    <row r="17" spans="1:61" s="334" customFormat="1" ht="23.1" customHeight="1" x14ac:dyDescent="0.15">
      <c r="B17" s="911"/>
      <c r="C17" s="832"/>
      <c r="D17" s="832"/>
      <c r="E17" s="832"/>
      <c r="F17" s="912"/>
      <c r="G17" s="891" t="s">
        <v>408</v>
      </c>
      <c r="H17" s="891" t="s">
        <v>406</v>
      </c>
      <c r="I17" s="891"/>
      <c r="J17" s="891"/>
      <c r="K17" s="891"/>
      <c r="L17" s="894"/>
      <c r="M17" s="895"/>
      <c r="N17" s="896"/>
      <c r="O17" s="896"/>
      <c r="P17" s="897" t="s">
        <v>403</v>
      </c>
      <c r="Q17" s="897"/>
      <c r="R17" s="464"/>
      <c r="S17" s="832"/>
      <c r="T17" s="832"/>
      <c r="U17" s="832"/>
      <c r="V17" s="832"/>
      <c r="W17" s="912"/>
      <c r="X17" s="891" t="s">
        <v>408</v>
      </c>
      <c r="Y17" s="891" t="s">
        <v>406</v>
      </c>
      <c r="Z17" s="891"/>
      <c r="AA17" s="891"/>
      <c r="AB17" s="891"/>
      <c r="AC17" s="894"/>
      <c r="AD17" s="895"/>
      <c r="AE17" s="896"/>
      <c r="AF17" s="896"/>
      <c r="AG17" s="897" t="s">
        <v>403</v>
      </c>
      <c r="AH17" s="897"/>
      <c r="AI17" s="465"/>
      <c r="BH17" s="335"/>
      <c r="BI17" s="335"/>
    </row>
    <row r="18" spans="1:61" s="334" customFormat="1" ht="23.1" customHeight="1" x14ac:dyDescent="0.15">
      <c r="B18" s="911"/>
      <c r="C18" s="832"/>
      <c r="D18" s="832"/>
      <c r="E18" s="832"/>
      <c r="F18" s="912"/>
      <c r="G18" s="891" t="s">
        <v>409</v>
      </c>
      <c r="H18" s="891"/>
      <c r="I18" s="891"/>
      <c r="J18" s="891"/>
      <c r="K18" s="891"/>
      <c r="L18" s="892"/>
      <c r="M18" s="893"/>
      <c r="N18" s="903"/>
      <c r="O18" s="903"/>
      <c r="P18" s="904" t="s">
        <v>403</v>
      </c>
      <c r="Q18" s="904"/>
      <c r="R18" s="464"/>
      <c r="S18" s="832"/>
      <c r="T18" s="832"/>
      <c r="U18" s="832"/>
      <c r="V18" s="832"/>
      <c r="W18" s="912"/>
      <c r="X18" s="891" t="s">
        <v>409</v>
      </c>
      <c r="Y18" s="891"/>
      <c r="Z18" s="891"/>
      <c r="AA18" s="891"/>
      <c r="AB18" s="891"/>
      <c r="AC18" s="892"/>
      <c r="AD18" s="893"/>
      <c r="AE18" s="903"/>
      <c r="AF18" s="903"/>
      <c r="AG18" s="904" t="s">
        <v>403</v>
      </c>
      <c r="AH18" s="904"/>
      <c r="AI18" s="465"/>
      <c r="BH18" s="335"/>
      <c r="BI18" s="335"/>
    </row>
    <row r="19" spans="1:61" s="334" customFormat="1" ht="23.1" customHeight="1" x14ac:dyDescent="0.15">
      <c r="B19" s="911"/>
      <c r="C19" s="832"/>
      <c r="D19" s="832"/>
      <c r="E19" s="832"/>
      <c r="F19" s="912"/>
      <c r="G19" s="891" t="s">
        <v>410</v>
      </c>
      <c r="H19" s="891" t="s">
        <v>406</v>
      </c>
      <c r="I19" s="891"/>
      <c r="J19" s="891"/>
      <c r="K19" s="891"/>
      <c r="L19" s="894">
        <v>2</v>
      </c>
      <c r="M19" s="895"/>
      <c r="N19" s="896"/>
      <c r="O19" s="896"/>
      <c r="P19" s="897">
        <v>12</v>
      </c>
      <c r="Q19" s="897"/>
      <c r="R19" s="464"/>
      <c r="S19" s="832"/>
      <c r="T19" s="832"/>
      <c r="U19" s="832"/>
      <c r="V19" s="832"/>
      <c r="W19" s="912"/>
      <c r="X19" s="891" t="s">
        <v>410</v>
      </c>
      <c r="Y19" s="891" t="s">
        <v>406</v>
      </c>
      <c r="Z19" s="891"/>
      <c r="AA19" s="891"/>
      <c r="AB19" s="891"/>
      <c r="AC19" s="894">
        <v>2</v>
      </c>
      <c r="AD19" s="895"/>
      <c r="AE19" s="896">
        <v>1</v>
      </c>
      <c r="AF19" s="896"/>
      <c r="AG19" s="897">
        <v>12</v>
      </c>
      <c r="AH19" s="897"/>
      <c r="AI19" s="465"/>
      <c r="BH19" s="335"/>
      <c r="BI19" s="335"/>
    </row>
    <row r="20" spans="1:61" s="334" customFormat="1" ht="23.1" customHeight="1" x14ac:dyDescent="0.15">
      <c r="B20" s="911"/>
      <c r="C20" s="832"/>
      <c r="D20" s="832"/>
      <c r="E20" s="832"/>
      <c r="F20" s="912"/>
      <c r="G20" s="891" t="s">
        <v>411</v>
      </c>
      <c r="H20" s="891"/>
      <c r="I20" s="891"/>
      <c r="J20" s="891"/>
      <c r="K20" s="891"/>
      <c r="L20" s="892"/>
      <c r="M20" s="893"/>
      <c r="N20" s="903"/>
      <c r="O20" s="903"/>
      <c r="P20" s="904">
        <v>8</v>
      </c>
      <c r="Q20" s="904"/>
      <c r="R20" s="464"/>
      <c r="S20" s="832"/>
      <c r="T20" s="832"/>
      <c r="U20" s="832"/>
      <c r="V20" s="832"/>
      <c r="W20" s="912"/>
      <c r="X20" s="891" t="s">
        <v>411</v>
      </c>
      <c r="Y20" s="891"/>
      <c r="Z20" s="891"/>
      <c r="AA20" s="891"/>
      <c r="AB20" s="891"/>
      <c r="AC20" s="892"/>
      <c r="AD20" s="893"/>
      <c r="AE20" s="903"/>
      <c r="AF20" s="903"/>
      <c r="AG20" s="904">
        <v>8</v>
      </c>
      <c r="AH20" s="904"/>
      <c r="AI20" s="465"/>
      <c r="BH20" s="335"/>
      <c r="BI20" s="335"/>
    </row>
    <row r="21" spans="1:61" s="334" customFormat="1" ht="23.1" customHeight="1" x14ac:dyDescent="0.15">
      <c r="B21" s="911"/>
      <c r="C21" s="832"/>
      <c r="D21" s="832"/>
      <c r="E21" s="832"/>
      <c r="F21" s="912"/>
      <c r="G21" s="891" t="s">
        <v>412</v>
      </c>
      <c r="H21" s="891" t="s">
        <v>406</v>
      </c>
      <c r="I21" s="891"/>
      <c r="J21" s="891"/>
      <c r="K21" s="891"/>
      <c r="L21" s="892"/>
      <c r="M21" s="893"/>
      <c r="N21" s="903"/>
      <c r="O21" s="903"/>
      <c r="P21" s="717">
        <v>3</v>
      </c>
      <c r="Q21" s="717"/>
      <c r="R21" s="464"/>
      <c r="S21" s="832"/>
      <c r="T21" s="832"/>
      <c r="U21" s="832"/>
      <c r="V21" s="832"/>
      <c r="W21" s="912"/>
      <c r="X21" s="891" t="s">
        <v>412</v>
      </c>
      <c r="Y21" s="891" t="s">
        <v>406</v>
      </c>
      <c r="Z21" s="891"/>
      <c r="AA21" s="891"/>
      <c r="AB21" s="891"/>
      <c r="AC21" s="892"/>
      <c r="AD21" s="893"/>
      <c r="AE21" s="903"/>
      <c r="AF21" s="903"/>
      <c r="AG21" s="717">
        <v>3</v>
      </c>
      <c r="AH21" s="717"/>
      <c r="AI21" s="465"/>
      <c r="BH21" s="335"/>
      <c r="BI21" s="335"/>
    </row>
    <row r="22" spans="1:61" s="334" customFormat="1" ht="23.1" customHeight="1" thickBot="1" x14ac:dyDescent="0.2">
      <c r="B22" s="913"/>
      <c r="C22" s="834"/>
      <c r="D22" s="834"/>
      <c r="E22" s="834"/>
      <c r="F22" s="914"/>
      <c r="G22" s="900" t="s">
        <v>344</v>
      </c>
      <c r="H22" s="900"/>
      <c r="I22" s="900"/>
      <c r="J22" s="900"/>
      <c r="K22" s="900"/>
      <c r="L22" s="901">
        <f>SUM(L13:M21)</f>
        <v>2</v>
      </c>
      <c r="M22" s="901"/>
      <c r="N22" s="898"/>
      <c r="O22" s="898"/>
      <c r="P22" s="899">
        <f>SUM(P13:Q21)</f>
        <v>23</v>
      </c>
      <c r="Q22" s="899"/>
      <c r="R22" s="466"/>
      <c r="S22" s="834"/>
      <c r="T22" s="834"/>
      <c r="U22" s="834"/>
      <c r="V22" s="834"/>
      <c r="W22" s="914"/>
      <c r="X22" s="900" t="s">
        <v>344</v>
      </c>
      <c r="Y22" s="900"/>
      <c r="Z22" s="900"/>
      <c r="AA22" s="900"/>
      <c r="AB22" s="900"/>
      <c r="AC22" s="902">
        <f>SUM(AC13:AD21)</f>
        <v>2</v>
      </c>
      <c r="AD22" s="901"/>
      <c r="AE22" s="898">
        <f>SUM(AE13:AF21)</f>
        <v>1</v>
      </c>
      <c r="AF22" s="898"/>
      <c r="AG22" s="899">
        <f>SUM(AG13:AH21)</f>
        <v>23</v>
      </c>
      <c r="AH22" s="899"/>
      <c r="AI22" s="467"/>
      <c r="BH22" s="335"/>
      <c r="BI22" s="335"/>
    </row>
    <row r="23" spans="1:61" ht="4.5" customHeight="1" x14ac:dyDescent="0.15">
      <c r="AX23" s="334"/>
      <c r="AY23" s="334"/>
      <c r="AZ23" s="334"/>
      <c r="BA23" s="334"/>
    </row>
    <row r="24" spans="1:61" x14ac:dyDescent="0.15">
      <c r="A24" s="334" t="s">
        <v>413</v>
      </c>
      <c r="B24" s="334"/>
      <c r="AX24" s="334"/>
      <c r="AY24" s="334"/>
      <c r="AZ24" s="334"/>
      <c r="BA24" s="334"/>
    </row>
    <row r="25" spans="1:61" x14ac:dyDescent="0.15">
      <c r="AX25" s="334"/>
      <c r="AY25" s="334"/>
      <c r="AZ25" s="334"/>
      <c r="BA25" s="334"/>
    </row>
    <row r="26" spans="1:61" x14ac:dyDescent="0.15">
      <c r="AX26" s="334"/>
      <c r="AY26" s="334"/>
      <c r="AZ26" s="334"/>
      <c r="BA26" s="334"/>
    </row>
  </sheetData>
  <mergeCells count="104">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 ref="AI6:AM6"/>
    <mergeCell ref="AN6:AR6"/>
    <mergeCell ref="AS6:AW6"/>
    <mergeCell ref="B7:I7"/>
    <mergeCell ref="B12:K12"/>
    <mergeCell ref="L12:R12"/>
    <mergeCell ref="S12:AB12"/>
    <mergeCell ref="AC12:AI12"/>
    <mergeCell ref="B6:I6"/>
    <mergeCell ref="J6:N6"/>
    <mergeCell ref="O6:S6"/>
    <mergeCell ref="T6:X6"/>
    <mergeCell ref="Y6:AC6"/>
    <mergeCell ref="AD6:AH6"/>
    <mergeCell ref="B13:F22"/>
    <mergeCell ref="G13:K14"/>
    <mergeCell ref="L13:M14"/>
    <mergeCell ref="N13:O14"/>
    <mergeCell ref="P13:Q14"/>
    <mergeCell ref="S13:W22"/>
    <mergeCell ref="G17:K17"/>
    <mergeCell ref="L17:M17"/>
    <mergeCell ref="N17:O17"/>
    <mergeCell ref="P17:Q17"/>
    <mergeCell ref="G16:K16"/>
    <mergeCell ref="L16:M16"/>
    <mergeCell ref="N16:O16"/>
    <mergeCell ref="P16:Q16"/>
    <mergeCell ref="G19:K19"/>
    <mergeCell ref="L19:M19"/>
    <mergeCell ref="N19:O19"/>
    <mergeCell ref="P19:Q19"/>
    <mergeCell ref="N20:O20"/>
    <mergeCell ref="P20:Q20"/>
    <mergeCell ref="X13:AB14"/>
    <mergeCell ref="AC13:AD14"/>
    <mergeCell ref="AE13:AF14"/>
    <mergeCell ref="AG13:AH14"/>
    <mergeCell ref="G15:K15"/>
    <mergeCell ref="L15:M15"/>
    <mergeCell ref="N15:O15"/>
    <mergeCell ref="P15:Q15"/>
    <mergeCell ref="X15:AB15"/>
    <mergeCell ref="AC15:AD15"/>
    <mergeCell ref="AE15:AF15"/>
    <mergeCell ref="AG15:AH15"/>
    <mergeCell ref="G20:K20"/>
    <mergeCell ref="L20:M20"/>
    <mergeCell ref="X16:AB16"/>
    <mergeCell ref="AC16:AD16"/>
    <mergeCell ref="AE16:AF16"/>
    <mergeCell ref="AG16:AH16"/>
    <mergeCell ref="X17:AB17"/>
    <mergeCell ref="AC17:AD17"/>
    <mergeCell ref="AE17:AF17"/>
    <mergeCell ref="AG17:AH17"/>
    <mergeCell ref="G18:K18"/>
    <mergeCell ref="L18:M18"/>
    <mergeCell ref="N18:O18"/>
    <mergeCell ref="P18:Q18"/>
    <mergeCell ref="X18:AB18"/>
    <mergeCell ref="AC18:AD18"/>
    <mergeCell ref="AE18:AF18"/>
    <mergeCell ref="AG18:AH18"/>
    <mergeCell ref="X20:AB20"/>
    <mergeCell ref="AC20:AD20"/>
    <mergeCell ref="X19:AB19"/>
    <mergeCell ref="AC19:AD19"/>
    <mergeCell ref="AE19:AF19"/>
    <mergeCell ref="AG19:AH19"/>
    <mergeCell ref="AE22:AF22"/>
    <mergeCell ref="AG22:AH22"/>
    <mergeCell ref="G22:K22"/>
    <mergeCell ref="L22:M22"/>
    <mergeCell ref="N22:O22"/>
    <mergeCell ref="P22:Q22"/>
    <mergeCell ref="X22:AB22"/>
    <mergeCell ref="AC22:AD22"/>
    <mergeCell ref="AE20:AF20"/>
    <mergeCell ref="AG20:AH20"/>
    <mergeCell ref="G21:K21"/>
    <mergeCell ref="L21:M21"/>
    <mergeCell ref="N21:O21"/>
    <mergeCell ref="P21:Q21"/>
    <mergeCell ref="X21:AB21"/>
    <mergeCell ref="AC21:AD21"/>
    <mergeCell ref="AE21:AF21"/>
    <mergeCell ref="AG21:AH21"/>
  </mergeCells>
  <phoneticPr fontId="11"/>
  <pageMargins left="0.47244094488188981" right="0.47244094488188981" top="0.70866141732283472" bottom="0.70866141732283472" header="0.31496062992125984" footer="0.31496062992125984"/>
  <pageSetup paperSize="9"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01歳入総括</vt:lpstr>
      <vt:lpstr>02歳出総括</vt:lpstr>
      <vt:lpstr>03歳入事項別</vt:lpstr>
      <vt:lpstr>04歳出事項別</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07市債に関する調書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2020-02-06T06:57:11Z</dcterms:created>
  <dcterms:modified xsi:type="dcterms:W3CDTF">2020-02-06T07:29:09Z</dcterms:modified>
</cp:coreProperties>
</file>