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青葉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5" yWindow="-105" windowWidth="23250" windowHeight="125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別添２!$A$1:$AG$38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<sst xmlns="http://schemas.openxmlformats.org/spreadsheetml/2006/main" count="2989" uniqueCount="2567">
  <si>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</si>
  <si>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</si>
  <si>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</si>
  <si>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</si>
  <si>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</si>
  <si>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</si>
  <si>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</si>
  <si>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</si>
  <si>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</si>
  <si>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</si>
  <si>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</si>
  <si>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</si>
  <si>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</si>
  <si>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</si>
  <si>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</si>
  <si>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</si>
  <si>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</si>
  <si>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</si>
  <si>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</si>
  <si>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</si>
  <si>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</si>
  <si>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</si>
  <si>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</si>
  <si>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</si>
  <si>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</si>
  <si>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</si>
  <si>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</si>
  <si>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</si>
  <si>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</si>
  <si>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</si>
  <si>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</si>
  <si>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</si>
  <si>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</si>
  <si>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</si>
  <si>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</si>
  <si>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</si>
  <si>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</si>
  <si>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</si>
  <si>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</si>
  <si>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</si>
  <si>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</si>
  <si>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</si>
  <si>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</si>
  <si>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</si>
  <si>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</si>
  <si>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</si>
  <si>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</si>
  <si>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</si>
  <si>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</si>
  <si>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</si>
  <si>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</si>
  <si>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</si>
  <si>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</si>
  <si>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</si>
  <si>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</si>
  <si>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</si>
  <si>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</si>
  <si>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</si>
  <si>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</si>
  <si>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</si>
  <si>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</si>
  <si>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</si>
  <si>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</si>
  <si>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</si>
  <si>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</si>
  <si>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</si>
  <si>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</si>
  <si>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</si>
  <si>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</si>
  <si>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</si>
  <si>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</si>
  <si>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</si>
  <si>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</si>
  <si>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</si>
  <si>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</si>
  <si>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</si>
  <si>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</si>
  <si>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</si>
  <si>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</si>
  <si>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</si>
  <si>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</si>
  <si>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</si>
  <si>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</si>
  <si>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</si>
  <si>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</si>
  <si>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</si>
  <si>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</si>
  <si>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</si>
  <si>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</si>
  <si>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</si>
  <si>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</si>
  <si>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</si>
  <si>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</si>
  <si>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</si>
  <si>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</si>
  <si>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</si>
  <si>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</si>
  <si>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</si>
  <si>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</si>
  <si>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</si>
  <si>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</si>
  <si>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</si>
  <si>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</si>
  <si>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</si>
  <si>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</si>
  <si>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</si>
  <si>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</si>
  <si>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</si>
  <si>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</si>
  <si>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</si>
  <si>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</si>
  <si>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</si>
  <si>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</si>
  <si>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</si>
  <si>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</si>
  <si>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</si>
  <si>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</si>
  <si>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</si>
  <si>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</si>
  <si>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</si>
  <si>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</si>
  <si>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</si>
  <si>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</si>
  <si>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</si>
  <si>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</si>
  <si>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</si>
  <si>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</si>
  <si>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</si>
  <si>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</si>
  <si>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</si>
  <si>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</si>
  <si>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</si>
  <si>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</si>
  <si>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</si>
  <si>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</si>
  <si>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</si>
  <si>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</si>
  <si>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</si>
  <si>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</si>
  <si>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</si>
  <si>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</si>
  <si>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</si>
  <si>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</si>
  <si>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</si>
  <si>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</si>
  <si>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</si>
  <si>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</si>
  <si>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</si>
  <si>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</si>
  <si>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</si>
  <si>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</si>
  <si>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</si>
  <si>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</si>
  <si>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</si>
  <si>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</si>
  <si>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</si>
  <si>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</si>
  <si>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</si>
  <si>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</si>
  <si>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</si>
  <si>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</si>
  <si>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</si>
  <si>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</si>
  <si>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</si>
  <si>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</si>
  <si>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</si>
  <si>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</si>
  <si>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</si>
  <si>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</si>
  <si>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</si>
  <si>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</si>
  <si>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</si>
  <si>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</si>
  <si>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</si>
  <si>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</si>
  <si>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</si>
  <si>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</si>
  <si>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</si>
  <si>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</si>
  <si>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</si>
  <si>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</si>
  <si>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</si>
  <si>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</si>
  <si>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</si>
  <si>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</si>
  <si>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</si>
  <si>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</si>
  <si>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</si>
  <si>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</si>
  <si>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</si>
  <si>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</si>
  <si>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</si>
  <si>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</si>
  <si>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</si>
  <si>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</si>
  <si>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</si>
  <si>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</si>
  <si>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</si>
  <si>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</si>
  <si>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</si>
  <si>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</si>
  <si>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</si>
  <si>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</si>
  <si>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</si>
  <si>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</si>
  <si>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</si>
  <si>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</si>
  <si>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</si>
  <si>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</si>
  <si>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</si>
  <si>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</si>
  <si>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</si>
  <si>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</si>
  <si>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</si>
  <si>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</si>
  <si>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</si>
  <si>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</si>
  <si>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</si>
  <si>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</si>
  <si>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</si>
  <si>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</si>
  <si>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</si>
  <si>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</si>
  <si>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</si>
  <si>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</si>
  <si>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</si>
  <si>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</si>
  <si>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</si>
  <si>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</si>
  <si>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</si>
  <si>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</si>
  <si>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</si>
  <si>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</si>
  <si>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</si>
  <si>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</si>
  <si>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</si>
  <si>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</si>
  <si>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</si>
  <si>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</si>
  <si>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</si>
  <si>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</si>
  <si>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</si>
  <si>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</si>
  <si>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</si>
  <si>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</si>
  <si>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</si>
  <si>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</si>
  <si>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</si>
  <si>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</si>
  <si>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</si>
  <si>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</si>
  <si>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</si>
  <si>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</si>
  <si>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</si>
  <si>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</si>
  <si>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</si>
  <si>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</si>
  <si>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</si>
  <si>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</si>
  <si>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</si>
  <si>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</si>
  <si>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</si>
  <si>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</si>
  <si>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</si>
  <si>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</si>
  <si>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</si>
  <si>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</si>
  <si>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</si>
  <si>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</si>
  <si>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</si>
  <si>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</si>
  <si>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</si>
  <si>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</si>
  <si>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</si>
  <si>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</si>
  <si>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</si>
  <si>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</si>
  <si>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</si>
  <si>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</si>
  <si>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</si>
  <si>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</si>
  <si>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</si>
  <si>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</si>
  <si>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</si>
  <si>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</si>
  <si>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</si>
  <si>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</si>
  <si>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</si>
  <si>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</si>
  <si>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</si>
  <si>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</si>
  <si>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</si>
  <si>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</si>
  <si>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</si>
  <si>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</si>
  <si>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</si>
  <si>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</si>
  <si>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</si>
  <si>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</si>
  <si>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</si>
  <si>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</si>
  <si>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</si>
  <si>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</si>
  <si>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</si>
  <si>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</si>
  <si>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</si>
  <si>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</si>
  <si>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</si>
  <si>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</si>
  <si>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</si>
  <si>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</si>
  <si>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</si>
  <si>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</si>
  <si>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</si>
  <si>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</si>
  <si>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</si>
  <si>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</si>
  <si>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</si>
  <si>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</si>
  <si>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</si>
  <si>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</si>
  <si>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</si>
  <si>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</si>
  <si>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</si>
  <si>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</si>
  <si>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</si>
  <si>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</si>
  <si>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</si>
  <si>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</si>
  <si>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</si>
  <si>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</si>
  <si>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</si>
  <si>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</si>
  <si>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</si>
  <si>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</si>
  <si>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</si>
  <si>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</si>
  <si>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</si>
  <si>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</si>
  <si>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</si>
  <si>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</si>
  <si>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</si>
  <si>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</si>
  <si>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</si>
  <si>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</si>
  <si>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</si>
  <si>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</si>
  <si>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</si>
  <si>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</si>
  <si>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</si>
  <si>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</si>
  <si>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</si>
  <si>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</si>
  <si>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</si>
  <si>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</si>
  <si>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</si>
  <si>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</si>
  <si>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</si>
  <si>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</si>
  <si>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</si>
  <si>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</si>
  <si>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</si>
  <si>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</si>
  <si>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</si>
  <si>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</si>
  <si>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</si>
  <si>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</si>
  <si>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</si>
  <si>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</si>
  <si>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</si>
  <si>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</si>
  <si>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</si>
  <si>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</si>
  <si>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</si>
  <si>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</si>
  <si>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</si>
  <si>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</si>
  <si>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</si>
  <si>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</si>
  <si>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</si>
  <si>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</si>
  <si>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</si>
  <si>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</si>
  <si>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</si>
  <si>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</si>
  <si>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</si>
  <si>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</si>
  <si>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</si>
  <si>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</si>
  <si>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</si>
  <si>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</si>
  <si>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</si>
  <si>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</si>
  <si>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</si>
  <si>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</si>
  <si>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</si>
  <si>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</si>
  <si>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</si>
  <si>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</si>
  <si>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</si>
  <si>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</si>
  <si>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</si>
  <si>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</si>
  <si>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</si>
  <si>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</si>
  <si>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</si>
  <si>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</si>
  <si>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</si>
  <si>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</si>
  <si>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</si>
  <si>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</si>
  <si>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</si>
  <si>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</si>
  <si>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</si>
  <si>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</si>
  <si>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</si>
  <si>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</si>
  <si>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</si>
  <si>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</si>
  <si>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</si>
  <si>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</si>
  <si>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</si>
  <si>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</si>
  <si>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</si>
  <si>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</si>
  <si>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</si>
  <si>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</si>
  <si>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</si>
  <si>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</si>
  <si>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</si>
  <si>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</si>
  <si>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</si>
  <si>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</si>
  <si>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</si>
  <si>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</si>
  <si>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</si>
  <si>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</si>
  <si>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</si>
  <si>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</si>
  <si>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</si>
  <si>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</si>
  <si>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</si>
  <si>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</si>
  <si>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</si>
  <si>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</si>
  <si>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</si>
  <si>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</si>
  <si>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</si>
  <si>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</si>
  <si>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</si>
  <si>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</si>
  <si>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</si>
  <si>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</si>
  <si>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</si>
  <si>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</si>
  <si>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</si>
  <si>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</si>
  <si>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</si>
  <si>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</si>
  <si>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</si>
  <si>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</si>
  <si>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</si>
  <si>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</si>
  <si>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</si>
  <si>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</si>
  <si>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</si>
  <si>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</si>
  <si>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</si>
  <si>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</si>
  <si>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</si>
  <si>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</si>
  <si>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</si>
  <si>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</si>
  <si>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</si>
  <si>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</si>
  <si>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</si>
  <si>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</si>
  <si>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</si>
  <si>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</si>
  <si>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</si>
  <si>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</si>
  <si>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</si>
  <si>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</si>
  <si>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</si>
  <si>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</si>
  <si>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</si>
  <si>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</si>
  <si>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</si>
  <si>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</si>
  <si>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</si>
  <si>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</si>
  <si>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</si>
  <si>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</si>
  <si>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</si>
  <si>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</si>
  <si>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</si>
  <si>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</si>
  <si>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</si>
  <si>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</si>
  <si>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</si>
  <si>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</si>
  <si>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</si>
  <si>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</si>
  <si>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</si>
  <si>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</si>
  <si>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</si>
  <si>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</si>
  <si>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</si>
  <si>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</si>
  <si>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</si>
  <si>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</si>
  <si>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</si>
  <si>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</si>
  <si>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</si>
  <si>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</si>
  <si>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</si>
  <si>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</si>
  <si>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</si>
  <si>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</si>
  <si>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</si>
  <si>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</si>
  <si>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</si>
  <si>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</si>
  <si>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</si>
  <si>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</si>
  <si>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</si>
  <si>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</si>
  <si>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</si>
  <si>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</si>
  <si>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</si>
  <si>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</si>
  <si>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</si>
  <si>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</si>
  <si>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</si>
  <si>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</si>
  <si>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</si>
  <si>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</si>
  <si>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</si>
  <si>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</si>
  <si>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</si>
  <si>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</si>
  <si>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</si>
  <si>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</si>
  <si>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</si>
  <si>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</si>
  <si>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</si>
  <si>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</si>
  <si>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</si>
  <si>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</si>
  <si>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</si>
  <si>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</si>
  <si>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</si>
  <si>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</si>
  <si>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</si>
  <si>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</si>
  <si>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</si>
  <si>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</si>
  <si>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</si>
  <si>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</si>
  <si>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</si>
  <si>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</si>
  <si>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</si>
  <si>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</si>
  <si>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</si>
  <si>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</si>
  <si>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</si>
  <si>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</si>
  <si>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</si>
  <si>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</si>
  <si>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</si>
  <si>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</si>
  <si>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</si>
  <si>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</si>
  <si>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</si>
  <si>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</si>
  <si>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</si>
  <si>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</si>
  <si>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</si>
  <si>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</si>
  <si>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</si>
  <si>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</si>
  <si>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</si>
  <si>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</si>
  <si>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</si>
  <si>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</si>
  <si>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</si>
  <si>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</si>
  <si>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</si>
  <si>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</si>
  <si>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</si>
  <si>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</si>
  <si>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</si>
  <si>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</si>
  <si>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</si>
  <si>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</si>
  <si>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</si>
  <si>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</si>
  <si>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</si>
  <si>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</si>
  <si>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</si>
  <si>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</si>
  <si>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</si>
  <si>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</si>
  <si>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</si>
  <si>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</si>
  <si>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</si>
  <si>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</si>
  <si>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</si>
  <si>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</si>
  <si>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</si>
  <si>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</si>
  <si>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</si>
  <si>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</si>
  <si>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</si>
  <si>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</si>
  <si>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</si>
  <si>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</si>
  <si>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</si>
  <si>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</si>
  <si>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</si>
  <si>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</si>
  <si>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</si>
  <si>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</si>
  <si>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</si>
  <si>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</si>
  <si>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</si>
  <si>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</si>
  <si>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</si>
  <si>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</si>
  <si>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</si>
  <si>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</si>
  <si>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</si>
  <si>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</si>
  <si>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</si>
  <si>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</si>
  <si>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</si>
  <si>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</si>
  <si>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</si>
  <si>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</si>
  <si>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</si>
  <si>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</si>
  <si>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</si>
  <si>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</si>
  <si>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</si>
  <si>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</si>
  <si>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</si>
  <si>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</si>
  <si>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</si>
  <si>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</si>
  <si>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</si>
  <si>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</si>
  <si>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</si>
  <si>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</si>
  <si>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</si>
  <si>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</si>
  <si>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</si>
  <si>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</si>
  <si>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</si>
  <si>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</si>
  <si>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</si>
  <si>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</si>
  <si>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</si>
  <si>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</si>
  <si>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</si>
  <si>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</si>
  <si>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</si>
  <si>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</si>
  <si>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</si>
  <si>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</si>
  <si>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</si>
  <si>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</si>
  <si>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</si>
  <si>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</si>
  <si>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</si>
  <si>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</si>
  <si>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</si>
  <si>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</si>
  <si>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</si>
  <si>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</si>
  <si>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</si>
  <si>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</si>
  <si>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</si>
  <si>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</si>
  <si>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</si>
  <si>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</si>
  <si>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</si>
  <si>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</si>
  <si>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</si>
  <si>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</si>
  <si>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</si>
  <si>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</si>
  <si>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</si>
  <si>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</si>
  <si>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</si>
  <si>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</si>
  <si>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</si>
  <si>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</si>
  <si>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</si>
  <si>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</si>
  <si>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</si>
  <si>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</si>
  <si>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</si>
  <si>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</si>
  <si>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</si>
  <si>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</si>
  <si>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</si>
  <si>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</si>
  <si>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</si>
  <si>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</si>
  <si>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</si>
  <si>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</si>
  <si>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</si>
  <si>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</si>
  <si>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</si>
  <si>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</si>
  <si>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</si>
  <si>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</si>
  <si>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</si>
  <si>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</si>
  <si>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</si>
  <si>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</si>
  <si>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</si>
  <si>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</si>
  <si>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</si>
  <si>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</si>
  <si>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</si>
  <si>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</si>
  <si>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</si>
  <si>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</si>
  <si>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</si>
  <si>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</si>
  <si>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</si>
  <si>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</si>
  <si>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</si>
  <si>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</si>
  <si>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</si>
  <si>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</si>
  <si>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</si>
  <si>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</si>
  <si>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</si>
  <si>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</si>
  <si>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</si>
  <si>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</si>
  <si>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</si>
  <si>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</si>
  <si>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</si>
  <si>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</si>
  <si>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</si>
  <si>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</si>
  <si>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</si>
  <si>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</si>
  <si>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</si>
  <si>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</si>
  <si>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</si>
  <si>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</si>
  <si>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</si>
  <si>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</si>
  <si>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</si>
  <si>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</si>
  <si>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</si>
  <si>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</si>
  <si>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</si>
  <si>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</si>
  <si>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</si>
  <si>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</si>
  <si>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</si>
  <si>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</si>
  <si>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</si>
  <si>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</si>
  <si>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</si>
  <si>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</si>
  <si>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</si>
  <si>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</si>
  <si>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</si>
  <si>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</si>
  <si>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</si>
  <si>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</si>
  <si>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</si>
  <si>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</si>
  <si>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</si>
  <si>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</si>
  <si>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</si>
  <si>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</si>
  <si>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</si>
  <si>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</si>
  <si>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</si>
  <si>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</si>
  <si>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</si>
  <si>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</si>
  <si>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</si>
  <si>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</si>
  <si>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</si>
  <si>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</si>
  <si>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</si>
  <si>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</si>
  <si>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</si>
  <si>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</si>
  <si>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</si>
  <si>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</si>
  <si>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</si>
  <si>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</si>
  <si>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</si>
  <si>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</si>
  <si>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</si>
  <si>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</si>
  <si>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</si>
  <si>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</si>
  <si>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</si>
  <si>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</si>
  <si>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</si>
  <si>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</si>
  <si>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</si>
  <si>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</si>
  <si>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</si>
  <si>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</si>
  <si>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</si>
  <si>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</si>
  <si>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</si>
  <si>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</si>
  <si>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</si>
  <si>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</si>
  <si>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</si>
  <si>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</si>
  <si>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</si>
  <si>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</si>
  <si>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</si>
  <si>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</si>
  <si>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</si>
  <si>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</si>
  <si>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</si>
  <si>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</si>
  <si>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</si>
  <si>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</si>
  <si>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</si>
  <si>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</si>
  <si>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</si>
  <si>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</si>
  <si>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</si>
  <si>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</si>
  <si>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</si>
  <si>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</si>
  <si>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</si>
  <si>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</si>
  <si>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</si>
  <si>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</si>
  <si>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</si>
  <si>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</si>
  <si>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</si>
  <si>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</si>
  <si>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</si>
  <si>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</si>
  <si>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</si>
  <si>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</si>
  <si>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</si>
  <si>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</si>
  <si>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</si>
  <si>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</si>
  <si>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</si>
  <si>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</si>
  <si>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</si>
  <si>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</si>
  <si>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</si>
  <si>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</si>
  <si>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</si>
  <si>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</si>
  <si>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</si>
  <si>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</si>
  <si>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</si>
  <si>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</si>
  <si>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</si>
  <si>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</si>
  <si>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</si>
  <si>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</si>
  <si>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</si>
  <si>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</si>
  <si>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</si>
  <si>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</si>
  <si>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</si>
  <si>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</si>
  <si>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</si>
  <si>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</si>
  <si>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</si>
  <si>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</si>
  <si>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</si>
  <si>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</si>
  <si>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</si>
  <si>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</si>
  <si>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</si>
  <si>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</si>
  <si>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</si>
  <si>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</si>
  <si>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</si>
  <si>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</si>
  <si>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</si>
  <si>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</si>
  <si>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</si>
  <si>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</si>
  <si>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</si>
  <si>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</si>
  <si>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</si>
  <si>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</si>
  <si>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</si>
  <si>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</si>
  <si>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</si>
  <si>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</si>
  <si>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</si>
  <si>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</si>
  <si>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</si>
  <si>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</si>
  <si>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</si>
  <si>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</si>
  <si>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</si>
  <si>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</si>
  <si>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</si>
  <si>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</si>
  <si>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</si>
  <si>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</si>
  <si>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</si>
  <si>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</si>
  <si>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</si>
  <si>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</si>
  <si>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</si>
  <si>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</si>
  <si>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</si>
  <si>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</si>
  <si>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</si>
  <si>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</si>
  <si>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</si>
  <si>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</si>
  <si>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</si>
  <si>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</si>
  <si>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</si>
  <si>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</si>
  <si>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</si>
  <si>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</si>
  <si>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</si>
  <si>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</si>
  <si>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</si>
  <si>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</si>
  <si>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</si>
  <si>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</si>
  <si>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</si>
  <si>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</si>
  <si>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</si>
  <si>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</si>
  <si>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</si>
  <si>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</si>
  <si>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</si>
  <si>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</si>
  <si>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</si>
  <si>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</si>
  <si>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</si>
  <si>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</si>
  <si>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</si>
  <si>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</si>
  <si>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</si>
  <si>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</si>
  <si>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</si>
  <si>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</si>
  <si>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</si>
  <si>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</si>
  <si>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</si>
  <si>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</si>
  <si>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</si>
  <si>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</si>
  <si>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</si>
  <si>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</si>
  <si>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</si>
  <si>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</si>
  <si>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</si>
  <si>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</si>
  <si>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</si>
  <si>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</si>
  <si>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</si>
  <si>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</si>
  <si>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</si>
  <si>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</si>
  <si>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</si>
  <si>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</si>
  <si>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</si>
  <si>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</si>
  <si>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</si>
  <si>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</si>
  <si>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</si>
  <si>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</si>
  <si>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</si>
  <si>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</si>
  <si>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</si>
  <si>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</si>
  <si>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</si>
  <si>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</si>
  <si>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</si>
  <si>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</si>
  <si>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</si>
  <si>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</si>
  <si>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</si>
  <si>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</si>
  <si>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</si>
  <si>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</si>
  <si>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</si>
  <si>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</si>
  <si>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</si>
  <si>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</si>
  <si>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</si>
  <si>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</si>
  <si>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</si>
  <si>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</si>
  <si>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</si>
  <si>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</si>
  <si>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</si>
  <si>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</si>
  <si>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</si>
  <si>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</si>
  <si>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</si>
  <si>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</si>
  <si>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</si>
  <si>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</si>
  <si>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</si>
  <si>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</si>
  <si>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</si>
  <si>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</si>
  <si>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</si>
  <si>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</si>
  <si>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</si>
  <si>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</si>
  <si>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</si>
  <si>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</si>
  <si>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</si>
  <si>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</si>
  <si>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</si>
  <si>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</si>
  <si>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</si>
  <si>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</si>
  <si>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</si>
  <si>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</si>
  <si>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</si>
  <si>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</si>
  <si>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</si>
  <si>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</si>
  <si>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</si>
  <si>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</si>
  <si>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</si>
  <si>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</si>
  <si>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</si>
  <si>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</si>
  <si>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</si>
  <si>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</si>
  <si>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</si>
  <si>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</si>
  <si>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</si>
  <si>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</si>
  <si>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</si>
  <si>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</si>
  <si>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</si>
  <si>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</si>
  <si>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</si>
  <si>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</si>
  <si>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</si>
  <si>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</si>
  <si>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</si>
  <si>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</si>
  <si>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</si>
  <si>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</si>
  <si>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</si>
  <si>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</si>
  <si>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</si>
  <si>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</si>
  <si>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</si>
  <si>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</si>
  <si>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</si>
  <si>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</si>
  <si>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</si>
  <si>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</si>
  <si>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</si>
  <si>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</si>
  <si>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</si>
  <si>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</si>
  <si>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</si>
  <si>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</si>
  <si>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</si>
  <si>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</si>
  <si>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</si>
  <si>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</si>
  <si>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</si>
  <si>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</si>
  <si>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</si>
  <si>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</si>
  <si>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</si>
  <si>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</si>
  <si>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</si>
  <si>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</si>
  <si>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</si>
  <si>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</si>
  <si>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</si>
  <si>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</si>
  <si>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</si>
  <si>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</si>
  <si>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</si>
  <si>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</si>
  <si>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</si>
  <si>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</si>
  <si>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</si>
  <si>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</si>
  <si>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</si>
  <si>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</si>
  <si>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</si>
  <si>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</si>
  <si>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</si>
  <si>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</si>
  <si>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</si>
  <si>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</si>
  <si>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</si>
  <si>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</si>
  <si>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</si>
  <si>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</si>
  <si>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</si>
  <si>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</si>
  <si>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</si>
  <si>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</si>
  <si>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</si>
  <si>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</si>
  <si>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</si>
  <si>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</si>
  <si>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</si>
  <si>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</si>
  <si>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</si>
  <si>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</si>
  <si>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</si>
  <si>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</si>
  <si>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</si>
  <si>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</si>
  <si>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</si>
  <si>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</si>
  <si>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</si>
  <si>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</si>
  <si>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</si>
  <si>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</si>
  <si>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</si>
  <si>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</si>
  <si>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</si>
  <si>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</si>
  <si>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</si>
  <si>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</si>
  <si>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</si>
  <si>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</si>
  <si>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</si>
  <si>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</si>
  <si>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</si>
  <si>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</si>
  <si>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</si>
  <si>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</si>
  <si>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</si>
  <si>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</si>
  <si>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</si>
  <si>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</si>
  <si>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</si>
  <si>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</si>
  <si>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</si>
  <si>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</si>
  <si>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</si>
  <si>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</si>
  <si>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</si>
  <si>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</si>
  <si>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</si>
  <si>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</si>
  <si>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</si>
  <si>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</si>
  <si>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</si>
  <si>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</si>
  <si>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</si>
  <si>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</si>
  <si>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</si>
  <si>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</si>
  <si>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</si>
  <si>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</si>
  <si>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</si>
  <si>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</si>
  <si>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</si>
  <si>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</si>
  <si>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</si>
  <si>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</si>
  <si>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</si>
  <si>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</si>
  <si>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</si>
  <si>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</si>
  <si>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</si>
  <si>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</si>
  <si>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</si>
  <si>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</si>
  <si>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</si>
  <si>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</si>
  <si>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</si>
  <si>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</si>
  <si>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</si>
  <si>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</si>
  <si>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</si>
  <si>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</si>
  <si>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</si>
  <si>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</si>
  <si>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</si>
  <si>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</si>
  <si>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</si>
  <si>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</si>
  <si>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</si>
  <si>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</si>
  <si>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</si>
  <si>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</si>
  <si>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</si>
  <si>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</si>
  <si>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</si>
  <si>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</si>
  <si>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</si>
  <si>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</si>
  <si>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</si>
  <si>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</si>
  <si>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</si>
  <si>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</si>
  <si>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</si>
  <si>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</si>
  <si>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</si>
  <si>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</si>
  <si>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</si>
  <si>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</si>
  <si>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</si>
  <si>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</si>
  <si>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</si>
  <si>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</si>
  <si>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</si>
  <si>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</si>
  <si>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</si>
  <si>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</si>
  <si>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</si>
  <si>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</si>
  <si>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</si>
  <si>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</si>
  <si>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</si>
  <si>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</si>
  <si>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</si>
  <si>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</si>
  <si>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</si>
  <si>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</si>
  <si>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</si>
  <si>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</si>
  <si>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</si>
  <si>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</si>
  <si>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</si>
  <si>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</si>
  <si>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</si>
  <si>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</si>
  <si>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</si>
  <si>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</si>
  <si>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</si>
  <si>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</si>
  <si>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</si>
  <si>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</si>
  <si>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</si>
  <si>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</si>
  <si>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</si>
  <si>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</si>
  <si>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</si>
  <si>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</si>
  <si>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</si>
  <si>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</si>
  <si>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</si>
  <si>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</si>
  <si>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</si>
  <si>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</si>
  <si>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</si>
  <si>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</si>
  <si>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</si>
  <si>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</si>
  <si>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</si>
  <si>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</si>
  <si>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</si>
  <si>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</si>
  <si>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</si>
  <si>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</si>
  <si>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</si>
  <si>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</si>
  <si>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</si>
  <si>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</si>
  <si>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</si>
  <si>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</si>
  <si>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</si>
  <si>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</si>
  <si>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</si>
  <si>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</si>
  <si>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</si>
  <si>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</si>
  <si>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</si>
  <si>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</si>
  <si>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</si>
  <si>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</si>
  <si>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</si>
  <si>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</si>
  <si>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</si>
  <si>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</si>
  <si>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</si>
  <si>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</si>
  <si>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</si>
  <si>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</si>
  <si>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</si>
  <si>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</si>
  <si>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</si>
  <si>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</si>
  <si>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</si>
  <si>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</si>
  <si>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</si>
  <si>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</si>
  <si>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</si>
  <si>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</si>
  <si>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</si>
  <si>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</si>
  <si>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</si>
  <si>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</si>
  <si>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</si>
  <si>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</si>
  <si>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</si>
  <si>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</si>
  <si>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</si>
  <si>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</si>
  <si>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</si>
  <si>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</si>
  <si>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</si>
  <si>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</si>
  <si>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</si>
  <si>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</si>
  <si>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</si>
  <si>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</si>
  <si>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</si>
  <si>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</si>
  <si>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</si>
  <si>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</si>
  <si>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</si>
  <si>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</si>
  <si>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</si>
  <si>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</si>
  <si>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</si>
  <si>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</si>
  <si>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</si>
  <si>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</si>
  <si>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</si>
  <si>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</si>
  <si>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</si>
  <si>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</si>
  <si>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</si>
  <si>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</si>
  <si>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</si>
  <si>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</si>
  <si>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</si>
  <si>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</si>
  <si>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</si>
  <si>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</si>
  <si>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</si>
  <si>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</si>
  <si>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</si>
  <si>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</si>
  <si>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</si>
  <si>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</si>
  <si>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</si>
  <si>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</si>
  <si>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</si>
  <si>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</si>
  <si>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</si>
  <si>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</si>
  <si>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</si>
  <si>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</si>
  <si>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</si>
  <si>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</si>
  <si>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</si>
  <si>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</si>
  <si>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</si>
  <si>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</si>
  <si>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</si>
  <si>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</si>
  <si>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</si>
  <si>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</si>
  <si>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</si>
  <si>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</si>
  <si>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</si>
  <si>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</si>
  <si>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</si>
  <si>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</si>
  <si>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</si>
  <si>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</si>
  <si>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</si>
  <si>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</si>
  <si>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</si>
  <si>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</si>
  <si>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</si>
  <si>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</si>
  <si>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</si>
  <si>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</si>
  <si>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</si>
  <si>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</si>
  <si>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</si>
  <si>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</si>
  <si>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</si>
  <si>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</si>
  <si>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</si>
  <si>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</si>
  <si>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</si>
  <si>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</si>
  <si>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</si>
  <si>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</si>
  <si>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</si>
  <si>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</si>
  <si>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</si>
  <si>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</si>
  <si>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</si>
  <si>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</si>
  <si>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</si>
  <si>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</si>
  <si>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</si>
  <si>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</si>
  <si>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</si>
  <si>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</si>
  <si>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</si>
  <si>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</si>
  <si>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</si>
  <si>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</si>
  <si>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</si>
  <si>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</si>
  <si>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</si>
  <si>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</si>
  <si>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</si>
  <si>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</si>
  <si>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</si>
  <si>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</si>
  <si>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</si>
  <si>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</si>
  <si>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</si>
  <si>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</si>
  <si>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</si>
  <si>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</si>
  <si>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</si>
  <si>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</si>
  <si>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</si>
  <si>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</si>
  <si>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</si>
  <si>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</si>
  <si>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</si>
  <si>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</si>
  <si>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</si>
  <si>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</si>
  <si>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</si>
  <si>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</si>
  <si>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</si>
  <si>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</si>
  <si>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</si>
  <si>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</si>
  <si>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</si>
  <si>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</si>
  <si>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</si>
  <si>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</si>
  <si>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</si>
  <si>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</si>
  <si>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</si>
  <si>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</si>
  <si>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</si>
  <si>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</si>
  <si>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</si>
  <si>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</si>
  <si>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</si>
  <si>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</si>
  <si>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</si>
  <si>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</si>
  <si>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</si>
  <si>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</si>
  <si>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</si>
  <si>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</si>
  <si>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</si>
  <si>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</si>
  <si>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</si>
  <si>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</si>
  <si>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</si>
  <si>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</si>
  <si>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</si>
  <si>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</si>
  <si>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</si>
  <si>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</si>
  <si>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</si>
  <si>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</si>
  <si>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</si>
  <si>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</si>
  <si>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</si>
  <si>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</si>
  <si>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</si>
  <si>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</si>
  <si>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</si>
  <si>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</si>
  <si>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</si>
  <si>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</si>
  <si>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</si>
  <si>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</si>
  <si>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</si>
  <si>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</si>
  <si>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</si>
  <si>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</si>
  <si>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</si>
  <si>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</si>
  <si>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</si>
  <si>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</si>
  <si>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</si>
  <si>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</si>
  <si>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</si>
  <si>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</si>
  <si>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</si>
  <si>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</si>
  <si>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</si>
  <si>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</si>
  <si>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</si>
  <si>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</si>
  <si>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</si>
  <si>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</si>
  <si>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</si>
  <si>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</si>
  <si>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</si>
  <si>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</si>
  <si>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</si>
  <si>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</si>
  <si>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</si>
  <si>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</si>
  <si>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</si>
  <si>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</si>
  <si>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</si>
  <si>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</si>
  <si>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</si>
  <si>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</si>
  <si>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</si>
  <si>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</si>
  <si>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</si>
  <si>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</si>
  <si>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</si>
  <si>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</si>
  <si>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</si>
  <si>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</si>
  <si>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</si>
  <si>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</si>
  <si>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</si>
  <si>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</si>
  <si>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</si>
  <si>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</si>
  <si>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</si>
  <si>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</si>
  <si>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</si>
  <si>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</si>
  <si>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</si>
  <si>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</si>
  <si>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</si>
  <si>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</si>
  <si>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</si>
  <si>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</si>
  <si>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</si>
  <si>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</si>
  <si>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</si>
  <si>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</si>
  <si>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</si>
  <si>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</si>
  <si>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</si>
  <si>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</si>
  <si>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</si>
  <si>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</si>
  <si>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</si>
  <si>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</si>
  <si>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</si>
  <si>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</si>
  <si>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</si>
  <si>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</si>
  <si>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</si>
  <si>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</si>
  <si>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</si>
  <si>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</si>
  <si>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</si>
  <si>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</si>
  <si>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</si>
  <si>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</si>
  <si>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</si>
  <si>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</si>
  <si>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</si>
  <si>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</si>
  <si>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</si>
  <si>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</si>
  <si>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</si>
  <si>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</si>
  <si>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</si>
  <si>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</si>
  <si>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</si>
  <si>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</si>
  <si>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</si>
  <si>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</si>
  <si>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</si>
  <si>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</si>
  <si>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</si>
  <si>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</si>
  <si>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</si>
  <si>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</si>
  <si>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</si>
  <si>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</si>
  <si>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</si>
  <si>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</si>
  <si>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</si>
  <si>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</si>
  <si>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</si>
  <si>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</si>
  <si>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</si>
  <si>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</si>
  <si>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</si>
  <si>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</si>
  <si>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</si>
  <si>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</si>
  <si>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</si>
  <si>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</si>
  <si>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</si>
  <si>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</si>
  <si>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</si>
  <si>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</si>
  <si>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</si>
  <si>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</si>
  <si>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</si>
  <si>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</si>
  <si>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</si>
  <si>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</si>
  <si>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</si>
  <si>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</si>
  <si>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</si>
  <si>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</si>
  <si>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</si>
  <si>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</si>
  <si>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</si>
  <si>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</si>
  <si>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</si>
  <si>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</si>
  <si>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</si>
  <si>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</si>
  <si>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</si>
  <si>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</si>
  <si>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</si>
  <si>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</si>
  <si>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</si>
  <si>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</si>
  <si>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</si>
  <si>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</si>
  <si>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</si>
  <si>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</si>
  <si>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</si>
  <si>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</si>
  <si>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</si>
  <si>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</si>
  <si>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</si>
  <si>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</si>
  <si>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</si>
  <si>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</si>
  <si>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</si>
  <si>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</si>
  <si>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</si>
  <si>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</si>
  <si>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</si>
  <si>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</si>
  <si>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</si>
  <si>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</si>
  <si>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</si>
  <si>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</si>
  <si>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</si>
  <si>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</si>
  <si>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</si>
  <si>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</si>
  <si>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</si>
  <si>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</si>
  <si>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</si>
  <si>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</si>
  <si>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</si>
  <si>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</si>
  <si>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</si>
  <si>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</si>
  <si>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</si>
  <si>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</si>
  <si>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</si>
  <si>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</si>
  <si>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</si>
  <si>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</si>
  <si>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</si>
  <si>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</si>
  <si>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</si>
  <si>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</si>
  <si>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</si>
  <si>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</si>
  <si>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</si>
  <si>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</si>
  <si>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</si>
  <si>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</si>
  <si>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</si>
  <si>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</si>
  <si>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</si>
  <si>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</si>
  <si>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</si>
  <si>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</si>
  <si>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</si>
  <si>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</si>
  <si>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</si>
  <si>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</si>
  <si>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</si>
  <si>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</si>
  <si>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</si>
  <si>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</si>
  <si>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</si>
  <si>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</si>
  <si>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</si>
  <si>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</si>
  <si>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</si>
  <si>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</si>
  <si>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</si>
  <si>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</si>
  <si>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</si>
  <si>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</si>
  <si>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</si>
  <si>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</si>
  <si>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</si>
  <si>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</si>
  <si>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</si>
  <si>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</si>
  <si>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</si>
  <si>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</si>
  <si>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</si>
  <si>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</si>
  <si>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</si>
  <si>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</si>
  <si>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</si>
  <si>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</si>
  <si>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</si>
  <si>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</si>
  <si>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</si>
  <si>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</si>
  <si>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</si>
  <si>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</si>
  <si>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</si>
  <si>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</si>
  <si>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</si>
  <si>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</si>
  <si>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</si>
  <si>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</si>
  <si>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</si>
  <si>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</si>
  <si>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</si>
  <si>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</si>
  <si>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</si>
  <si>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</si>
  <si>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</si>
  <si>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</si>
  <si>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</si>
  <si>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</si>
  <si>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</si>
  <si>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</si>
  <si>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</si>
  <si>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</si>
  <si>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</si>
  <si>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</si>
  <si>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</si>
  <si>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</si>
  <si>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</si>
  <si>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</si>
  <si>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</si>
  <si>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</si>
  <si>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</si>
  <si>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</si>
  <si>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</si>
  <si>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</si>
  <si>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</si>
  <si>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</si>
  <si>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</si>
  <si>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</si>
  <si>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</si>
  <si>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</si>
  <si>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</si>
  <si>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</si>
  <si>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</si>
  <si>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</si>
  <si>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</si>
  <si>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</si>
  <si>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</si>
  <si>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</si>
  <si>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</si>
  <si>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</si>
  <si>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</si>
  <si>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</si>
  <si>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</si>
  <si>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</si>
  <si>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</si>
  <si>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</si>
  <si>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</si>
  <si>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</si>
  <si>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</si>
  <si>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</si>
  <si>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</si>
  <si>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</si>
  <si>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</si>
  <si>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</si>
  <si>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</si>
  <si>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</si>
  <si>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</si>
  <si>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</si>
  <si>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</si>
  <si>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</si>
  <si>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</si>
  <si>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</si>
  <si>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</si>
  <si>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</si>
  <si>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</si>
  <si>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</si>
  <si>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</si>
  <si>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</si>
  <si>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</si>
  <si>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</si>
  <si>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</si>
  <si>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</si>
  <si>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</si>
  <si>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</si>
  <si>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</si>
  <si>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</si>
  <si>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</si>
  <si>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</si>
  <si>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</si>
  <si>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</si>
  <si>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</si>
  <si>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</si>
  <si>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</si>
  <si>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</si>
  <si>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</si>
  <si>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</si>
  <si>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</si>
  <si>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</si>
  <si>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</si>
  <si>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</si>
  <si>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</si>
  <si>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</si>
  <si>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</si>
  <si>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</si>
  <si>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</si>
  <si>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</si>
  <si>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</si>
  <si>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</si>
  <si>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</si>
  <si>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</si>
  <si>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</si>
  <si>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</si>
  <si>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</si>
  <si>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</si>
  <si>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</si>
  <si>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</si>
  <si>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</si>
  <si>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</si>
  <si>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</si>
  <si>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</si>
  <si>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</si>
  <si>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</si>
  <si>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</si>
  <si>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</si>
  <si>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</si>
  <si>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</si>
  <si>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</si>
  <si>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</si>
  <si>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</si>
  <si>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</si>
  <si>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</si>
  <si>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</si>
  <si>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</si>
  <si>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</si>
  <si>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</si>
  <si>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</si>
  <si>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</si>
  <si>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</si>
  <si>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</si>
  <si>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</si>
  <si>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</si>
  <si>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</si>
  <si>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</si>
  <si>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</si>
  <si>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</si>
  <si>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</si>
  <si>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</si>
  <si>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</si>
  <si>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</si>
  <si>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</si>
  <si>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</si>
  <si>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</si>
  <si>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</si>
  <si>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</si>
  <si>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</si>
  <si>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</si>
  <si>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</si>
  <si>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</si>
  <si>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</si>
  <si>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</si>
  <si>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</si>
  <si>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</si>
  <si>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</si>
  <si>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</si>
  <si>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</si>
  <si>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</si>
  <si>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</si>
  <si>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</si>
  <si>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</si>
  <si>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</si>
  <si>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</si>
  <si>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</si>
  <si>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</si>
  <si>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</si>
  <si>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</si>
  <si>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</si>
  <si>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</si>
  <si>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</si>
  <si>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</si>
  <si>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</si>
  <si>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</si>
  <si>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</si>
  <si>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</si>
  <si>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</si>
  <si>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</si>
  <si>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</si>
  <si>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</si>
  <si>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</si>
  <si>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</si>
  <si>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</si>
  <si>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</si>
  <si>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</si>
  <si>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</si>
  <si>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</si>
  <si>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</si>
  <si>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</si>
  <si>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</si>
  <si>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</si>
  <si>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</si>
  <si>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</si>
  <si>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</si>
  <si>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</si>
  <si>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</si>
  <si>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</si>
  <si>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</si>
  <si>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</si>
  <si>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</si>
  <si>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</si>
  <si>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</si>
  <si>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</si>
  <si>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</si>
  <si>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</si>
  <si>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</si>
  <si>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</si>
  <si>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</si>
  <si>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</si>
  <si>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</si>
  <si>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</si>
  <si>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</si>
  <si>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</si>
  <si>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</si>
  <si>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</si>
  <si>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</si>
  <si>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</si>
  <si>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</si>
  <si>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</si>
  <si>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</si>
  <si>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</si>
  <si>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</si>
  <si>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</si>
  <si>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</si>
  <si>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</si>
  <si>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</si>
  <si>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</si>
  <si>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</si>
  <si>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</si>
  <si>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</si>
  <si>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</si>
  <si>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</si>
  <si>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</si>
  <si>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</si>
  <si>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</si>
  <si>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</si>
  <si>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</si>
  <si>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</si>
  <si>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</si>
  <si>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</si>
  <si>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</si>
  <si>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</si>
  <si>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</si>
  <si>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</si>
  <si>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</si>
  <si>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</si>
  <si>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</si>
  <si>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</si>
  <si>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</si>
  <si>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</si>
  <si>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</si>
  <si>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</si>
  <si>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</si>
  <si>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</si>
  <si>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</si>
  <si>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</si>
  <si>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</si>
  <si>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</si>
  <si>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</si>
  <si>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</si>
  <si>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</si>
  <si>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</si>
  <si>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</si>
  <si>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</si>
  <si>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</si>
  <si>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</si>
  <si>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</si>
  <si>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</si>
  <si>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</si>
  <si>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</si>
  <si>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</si>
  <si>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</si>
  <si>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</si>
  <si>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</si>
  <si>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</si>
  <si>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</si>
  <si>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</si>
  <si>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</si>
  <si>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</si>
  <si>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</si>
  <si>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</si>
  <si>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</si>
  <si>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</si>
  <si>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</si>
  <si>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</si>
  <si>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</si>
  <si>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</si>
  <si>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</si>
  <si>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</si>
  <si>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</si>
  <si>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</si>
  <si>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</si>
  <si>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</si>
  <si>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</si>
  <si>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</si>
  <si>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</si>
  <si>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</si>
  <si>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</si>
  <si>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</si>
  <si>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</si>
  <si>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</si>
  <si>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</si>
  <si>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</si>
  <si>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</si>
  <si>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</si>
  <si>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</si>
  <si>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</si>
  <si>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</si>
  <si>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</si>
  <si>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</si>
  <si>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</si>
  <si>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</si>
  <si>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</si>
  <si>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</si>
  <si>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</si>
  <si>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</si>
  <si>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</si>
  <si>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</si>
  <si>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</si>
  <si>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</si>
  <si>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</si>
  <si>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</si>
  <si>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</si>
  <si>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</si>
  <si>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</si>
  <si>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</si>
  <si>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</si>
  <si>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</si>
  <si>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</si>
  <si>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</si>
  <si>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</si>
  <si>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</si>
  <si>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</si>
  <si>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</si>
  <si>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</si>
  <si>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</si>
  <si>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</si>
  <si>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</si>
  <si>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</si>
  <si>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</si>
  <si>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</si>
  <si>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</si>
  <si>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</si>
  <si>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</si>
  <si>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</si>
  <si>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</si>
  <si>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</si>
  <si>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</si>
  <si>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</si>
  <si>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</si>
  <si>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</si>
  <si>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</si>
  <si>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</si>
  <si>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</si>
  <si>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</si>
  <si>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</si>
  <si>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</si>
  <si>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</si>
  <si>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</si>
  <si>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</si>
  <si>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</si>
  <si>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</si>
  <si>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</si>
  <si>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</si>
  <si>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</si>
  <si>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</si>
  <si>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</si>
  <si>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</si>
  <si>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</si>
  <si>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</si>
  <si>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</si>
  <si>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</si>
  <si>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</si>
  <si>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</si>
  <si>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</si>
  <si>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</si>
  <si>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</si>
  <si>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</si>
  <si>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</si>
  <si>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</si>
  <si>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</si>
  <si>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</si>
  <si>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</si>
  <si>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</si>
  <si>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</si>
  <si>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</si>
  <si>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</si>
  <si>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</si>
  <si>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</si>
  <si>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</si>
  <si>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</si>
  <si>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</si>
  <si>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</si>
  <si>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</si>
  <si>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</si>
  <si>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</si>
  <si>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</si>
  <si>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</si>
  <si>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</si>
  <si>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</si>
  <si>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</si>
  <si>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</si>
  <si>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</si>
  <si>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</si>
  <si>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</si>
  <si>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</si>
  <si>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</si>
  <si>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</si>
  <si>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</si>
  <si>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</si>
  <si>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</si>
  <si>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</si>
  <si>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</si>
  <si>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</si>
  <si>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</si>
  <si>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</si>
  <si>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</si>
  <si>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</si>
  <si>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</si>
  <si>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</si>
  <si>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</si>
  <si>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</si>
  <si>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</si>
  <si>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</si>
  <si>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</si>
  <si>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</si>
  <si>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</si>
  <si>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</si>
  <si>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</si>
  <si>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</si>
  <si>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</si>
  <si>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</si>
  <si>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</si>
  <si>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</si>
  <si>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</si>
  <si>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</si>
  <si>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</si>
  <si>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</si>
  <si>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</si>
  <si>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</si>
  <si>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</si>
  <si>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</si>
  <si>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</si>
  <si>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</si>
  <si>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</si>
  <si>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</si>
  <si>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</si>
  <si>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</si>
  <si>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</si>
  <si>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</si>
  <si>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</si>
  <si>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</si>
  <si>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</si>
  <si>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</si>
  <si>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</si>
  <si>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</si>
  <si>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</si>
  <si>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</si>
  <si>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</si>
  <si>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</si>
  <si>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</si>
  <si>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</si>
  <si>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</si>
  <si>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</si>
  <si>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</si>
  <si>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</si>
  <si>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</si>
  <si>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</si>
  <si>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</si>
  <si>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</si>
  <si>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</si>
  <si>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</si>
  <si>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</si>
  <si>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</si>
  <si>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</si>
  <si>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</si>
  <si>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</si>
  <si>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</si>
  <si>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</si>
  <si>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</si>
  <si>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</si>
  <si>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</si>
  <si>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</si>
  <si>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</si>
  <si>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</si>
  <si>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</si>
  <si>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</si>
  <si>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</si>
  <si>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</si>
  <si>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</si>
  <si>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</si>
  <si>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</si>
  <si>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</si>
  <si>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</si>
  <si>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</si>
  <si>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</si>
  <si>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</si>
  <si>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</si>
  <si>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</si>
  <si>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</si>
  <si>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</si>
  <si>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</si>
  <si>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</si>
  <si>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</si>
  <si>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</si>
  <si>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</si>
  <si>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</si>
  <si>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</si>
  <si>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</si>
  <si>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</si>
  <si>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</si>
  <si>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</si>
  <si>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</si>
  <si>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</si>
  <si>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</si>
  <si>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</si>
  <si>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</si>
  <si>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</si>
  <si>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</si>
  <si>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</si>
  <si>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</si>
  <si>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</si>
  <si>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</si>
  <si>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</si>
  <si>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</si>
  <si>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</si>
  <si>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</si>
  <si>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</si>
  <si>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</si>
  <si>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</si>
  <si>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</si>
  <si>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</si>
  <si>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</si>
  <si>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</si>
  <si>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</si>
  <si>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</si>
  <si>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</si>
  <si>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</si>
  <si>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</si>
  <si>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</si>
  <si>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</si>
  <si>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</si>
  <si>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</si>
  <si>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</si>
  <si>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</si>
  <si>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</si>
  <si>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</si>
  <si>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</si>
  <si>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</si>
  <si>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</si>
  <si>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</si>
  <si>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</si>
  <si>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</si>
  <si>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</si>
  <si>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</si>
  <si>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</si>
  <si>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</si>
  <si>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</si>
  <si>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</si>
  <si>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</si>
  <si>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</si>
  <si>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</si>
  <si>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</si>
  <si>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</si>
  <si>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</si>
  <si>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</si>
  <si>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</si>
  <si>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</si>
  <si>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</si>
  <si>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</si>
  <si>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</si>
  <si>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</si>
  <si>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</si>
  <si>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</si>
  <si>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</si>
  <si>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</si>
  <si>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</si>
  <si>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</si>
  <si>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</si>
  <si>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</si>
  <si>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</si>
  <si>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</si>
  <si>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</si>
  <si>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</si>
  <si>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</si>
  <si>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</si>
  <si>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</si>
  <si>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</si>
  <si>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</si>
  <si>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</si>
  <si>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</si>
  <si>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</si>
  <si>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</si>
  <si>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</si>
  <si>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</si>
  <si>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</si>
  <si>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</si>
  <si>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</si>
  <si>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</si>
  <si>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</si>
  <si>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</si>
  <si>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</si>
  <si>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</si>
  <si>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</si>
  <si>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</si>
  <si>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</si>
  <si>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</si>
  <si>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</si>
  <si>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</si>
  <si>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</si>
  <si>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</si>
  <si>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</si>
  <si>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</si>
  <si>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</si>
  <si>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</si>
  <si>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</si>
  <si>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</si>
  <si>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</si>
  <si>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</si>
  <si>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</si>
  <si>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</si>
  <si>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</si>
  <si>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</si>
  <si>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</si>
  <si>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</si>
  <si>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</si>
  <si>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</si>
  <si>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</si>
  <si>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</si>
  <si>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</si>
  <si>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</si>
  <si>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</si>
  <si>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</si>
  <si>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</si>
  <si>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</si>
  <si>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</si>
  <si>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</si>
  <si>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</si>
  <si>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</si>
  <si>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</si>
  <si>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</si>
  <si>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</si>
  <si>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</si>
  <si>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</si>
  <si>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</si>
  <si>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</si>
  <si>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</si>
  <si>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</si>
  <si>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</si>
  <si>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</si>
  <si>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</si>
  <si>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</si>
  <si>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</si>
  <si>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</si>
  <si>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</si>
  <si>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</si>
  <si>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</si>
  <si>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</si>
  <si>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</si>
  <si>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</si>
  <si>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</si>
  <si>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</si>
  <si>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</si>
  <si>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</si>
  <si>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</si>
  <si>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</si>
  <si>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</si>
  <si>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</si>
  <si>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</si>
  <si>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</si>
  <si>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</si>
  <si>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</si>
  <si>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</si>
  <si>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</si>
  <si>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</si>
  <si>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</si>
  <si>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</si>
  <si>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</si>
  <si>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</si>
  <si>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</si>
  <si>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</si>
  <si>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</si>
  <si>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</si>
  <si>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</si>
  <si>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</si>
  <si>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</si>
  <si>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</si>
  <si>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</si>
  <si>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</si>
  <si>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</si>
  <si>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</si>
  <si>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</si>
  <si>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</si>
  <si>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</si>
  <si>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</si>
  <si>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</si>
  <si>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</si>
  <si>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</si>
  <si>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</si>
  <si>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</si>
  <si>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</si>
  <si>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</si>
  <si>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</si>
  <si>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</si>
  <si>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</si>
  <si>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</si>
  <si>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</si>
  <si>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</si>
  <si>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</si>
  <si>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</si>
  <si>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</si>
  <si>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</si>
  <si>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</si>
  <si>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</si>
  <si>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</si>
  <si>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</si>
  <si>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</si>
  <si>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</si>
  <si>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</si>
  <si>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</si>
  <si>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</si>
  <si>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</si>
  <si>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</si>
  <si>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</si>
  <si>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</si>
  <si>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</si>
  <si>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</si>
  <si>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</si>
  <si>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</si>
  <si>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</si>
  <si>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</si>
  <si>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</si>
  <si>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</si>
  <si>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</si>
  <si>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</si>
  <si>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</si>
  <si>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</si>
  <si>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</si>
  <si>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</si>
  <si>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</si>
  <si>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</si>
  <si>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</si>
  <si>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</si>
  <si>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岡崎　理絵</t>
    <rPh sb="0" eb="2">
      <t>オカザキ</t>
    </rPh>
    <rPh sb="3" eb="5">
      <t>リエ</t>
    </rPh>
    <phoneticPr fontId="1"/>
  </si>
  <si>
    <t>取締役</t>
    <rPh sb="0" eb="3">
      <t>トリシマリヤク</t>
    </rPh>
    <phoneticPr fontId="1"/>
  </si>
  <si>
    <t>２　法人</t>
  </si>
  <si>
    <t>５　営利法人</t>
  </si>
  <si>
    <t>かぶしきがいしゃあいけあけいひん</t>
    <phoneticPr fontId="1"/>
  </si>
  <si>
    <t>株式会社アイケア京浜</t>
    <rPh sb="0" eb="4">
      <t>カブシキガイシャ</t>
    </rPh>
    <rPh sb="8" eb="10">
      <t>ケイヒン</t>
    </rPh>
    <phoneticPr fontId="1"/>
  </si>
  <si>
    <t>1200-01-162645</t>
    <phoneticPr fontId="1"/>
  </si>
  <si>
    <t>東京都大田区蒲田3-23-7　松本ビル2階</t>
    <rPh sb="0" eb="3">
      <t>トウキョウト</t>
    </rPh>
    <rPh sb="3" eb="6">
      <t>オオタク</t>
    </rPh>
    <rPh sb="6" eb="8">
      <t>カマタ</t>
    </rPh>
    <rPh sb="15" eb="17">
      <t>マツモト</t>
    </rPh>
    <rPh sb="20" eb="21">
      <t>カイ</t>
    </rPh>
    <phoneticPr fontId="1"/>
  </si>
  <si>
    <t>03</t>
    <phoneticPr fontId="1"/>
  </si>
  <si>
    <t>3738</t>
    <phoneticPr fontId="1"/>
  </si>
  <si>
    <t>2945</t>
    <phoneticPr fontId="1"/>
  </si>
  <si>
    <t>2946</t>
    <phoneticPr fontId="1"/>
  </si>
  <si>
    <t>kyousei_info</t>
    <phoneticPr fontId="1"/>
  </si>
  <si>
    <t>icare-g.com</t>
    <phoneticPr fontId="1"/>
  </si>
  <si>
    <t>https://</t>
  </si>
  <si>
    <t>kcere-s,com</t>
    <phoneticPr fontId="1"/>
  </si>
  <si>
    <t>滝野　賢次郎</t>
    <rPh sb="0" eb="2">
      <t>タキノ</t>
    </rPh>
    <rPh sb="3" eb="6">
      <t>ケンジロウ</t>
    </rPh>
    <phoneticPr fontId="1"/>
  </si>
  <si>
    <t>代表取締役</t>
    <rPh sb="0" eb="2">
      <t>ダイヒョウ</t>
    </rPh>
    <rPh sb="2" eb="5">
      <t>トリシマリヤク</t>
    </rPh>
    <phoneticPr fontId="1"/>
  </si>
  <si>
    <t>じゅうたくがたゆうりょうろうじんほーむ　ぶろっさむ　　　　　ふじがおか</t>
    <phoneticPr fontId="1"/>
  </si>
  <si>
    <t>住宅型有料老人ホーム　ブロッサム藤が丘</t>
    <rPh sb="0" eb="3">
      <t>ジュウタクガタ</t>
    </rPh>
    <rPh sb="3" eb="7">
      <t>ユウリョウロウジン</t>
    </rPh>
    <rPh sb="16" eb="17">
      <t>フジ</t>
    </rPh>
    <rPh sb="18" eb="19">
      <t>オカ</t>
    </rPh>
    <phoneticPr fontId="1"/>
  </si>
  <si>
    <t>神奈川県横浜市青葉区藤が丘2丁目4番8号</t>
    <rPh sb="0" eb="4">
      <t>カナガワケン</t>
    </rPh>
    <rPh sb="4" eb="7">
      <t>ヨコハマシ</t>
    </rPh>
    <rPh sb="7" eb="10">
      <t>アオバク</t>
    </rPh>
    <rPh sb="10" eb="11">
      <t>フジ</t>
    </rPh>
    <rPh sb="12" eb="13">
      <t>オカ</t>
    </rPh>
    <rPh sb="14" eb="16">
      <t>チョウメ</t>
    </rPh>
    <rPh sb="17" eb="18">
      <t>バン</t>
    </rPh>
    <rPh sb="19" eb="20">
      <t>ゴウ</t>
    </rPh>
    <phoneticPr fontId="1"/>
  </si>
  <si>
    <t>飯田ビルC号</t>
    <rPh sb="0" eb="2">
      <t>イイダ</t>
    </rPh>
    <rPh sb="5" eb="6">
      <t>ゴウ</t>
    </rPh>
    <phoneticPr fontId="1"/>
  </si>
  <si>
    <t>東急田園都市線「藤が丘」</t>
    <phoneticPr fontId="1"/>
  </si>
  <si>
    <t>徒歩1分</t>
    <rPh sb="0" eb="2">
      <t>トホ</t>
    </rPh>
    <rPh sb="3" eb="4">
      <t>フン</t>
    </rPh>
    <phoneticPr fontId="1"/>
  </si>
  <si>
    <t>045</t>
    <phoneticPr fontId="1"/>
  </si>
  <si>
    <t>507</t>
    <phoneticPr fontId="1"/>
  </si>
  <si>
    <t>5682</t>
    <phoneticPr fontId="1"/>
  </si>
  <si>
    <t>5683</t>
    <phoneticPr fontId="1"/>
  </si>
  <si>
    <t>kcere-s.com/</t>
    <phoneticPr fontId="1"/>
  </si>
  <si>
    <t>和田　真弓</t>
    <rPh sb="0" eb="2">
      <t>ワダ</t>
    </rPh>
    <rPh sb="3" eb="5">
      <t>マユミ</t>
    </rPh>
    <phoneticPr fontId="1"/>
  </si>
  <si>
    <t>施設長</t>
    <rPh sb="0" eb="2">
      <t>シセツ</t>
    </rPh>
    <rPh sb="2" eb="3">
      <t>チョウ</t>
    </rPh>
    <phoneticPr fontId="1"/>
  </si>
  <si>
    <t>３　住宅型</t>
  </si>
  <si>
    <t>横浜市</t>
    <rPh sb="0" eb="3">
      <t>ヨコハマシ</t>
    </rPh>
    <phoneticPr fontId="1"/>
  </si>
  <si>
    <t>２　事業者が賃借する土地</t>
  </si>
  <si>
    <t>１　あり</t>
  </si>
  <si>
    <t>１　耐火建築物</t>
  </si>
  <si>
    <t>１　鉄筋コンクリート造</t>
  </si>
  <si>
    <t>２　事業者が賃借する建物</t>
  </si>
  <si>
    <t>１　全室個室（縁故者個室含む）</t>
  </si>
  <si>
    <t>２　なし</t>
  </si>
  <si>
    <t>１　あり（車椅子対応）</t>
  </si>
  <si>
    <t>１　全ての居室あり</t>
  </si>
  <si>
    <t>１　全ての便所あり</t>
  </si>
  <si>
    <t>１　全ての浴室あり</t>
  </si>
  <si>
    <t>私たちの理念 ３つのどなたでも。金銭的にお困りの方高額な一時金や保証金は不要です。
金銭的な不安やお困りはあなただけの悩みではありません。私たち専門家にご相談いただければあなたやご家族さまに最適なご提案をいたします。
日常生活でお困りの方
３つの「どなたでも」に基づく良質な介護サービスを提供いたします。お身体・お悩み・心はご本人さまにしか体感できないことです。私たち専門家は専門知識と経験に基づいた良質なサポート環境をご用意できます。
医療面や精神的な不安でお困りの方
緊急時に対応可能な在宅医療機関と連携しています。年齢を重ねると日に日に様々な不調や不足な事態が起こることがあります。私たちは様々な問題をサポートするべく最適なスタッフ・サービス体制を整えております。</t>
    <phoneticPr fontId="1"/>
  </si>
  <si>
    <t xml:space="preserve">・身寄りのない方でも入居相談可能。
・個々の生活スタイルに合わせて、介護保険を上手に利用できるように体制を整えています。
</t>
    <phoneticPr fontId="1"/>
  </si>
  <si>
    <t>３　なし</t>
  </si>
  <si>
    <t>１　自ら実施</t>
  </si>
  <si>
    <t>○</t>
  </si>
  <si>
    <t>医療法人社団　青葉会　牧野記念病院</t>
  </si>
  <si>
    <t>神奈川県横浜市緑区鴨居　2-21-11</t>
  </si>
  <si>
    <t>内科</t>
  </si>
  <si>
    <t>健康相談及び健康指導、夜間の緊急時の受診協力等。</t>
  </si>
  <si>
    <t>医療法人社団　横浜みらい会　横浜南仲道歯科</t>
    <rPh sb="0" eb="4">
      <t>イリョウホウジン</t>
    </rPh>
    <rPh sb="4" eb="6">
      <t>シャダン</t>
    </rPh>
    <rPh sb="7" eb="9">
      <t>ヨコハマ</t>
    </rPh>
    <rPh sb="12" eb="13">
      <t>カイ</t>
    </rPh>
    <rPh sb="14" eb="16">
      <t>ヨコハマ</t>
    </rPh>
    <rPh sb="16" eb="17">
      <t>ミナミ</t>
    </rPh>
    <rPh sb="17" eb="18">
      <t>ナカ</t>
    </rPh>
    <rPh sb="18" eb="19">
      <t>ミチ</t>
    </rPh>
    <rPh sb="19" eb="21">
      <t>シカ</t>
    </rPh>
    <phoneticPr fontId="1"/>
  </si>
  <si>
    <t>神奈川県横浜市中区南仲通3-37　　　　　千野ビル2F</t>
  </si>
  <si>
    <t>健康相談及び健康指導。</t>
  </si>
  <si>
    <t>医師の意見を踏まえ、心身の状況により入居者又は契約者の意見を確認した上で、居室を移動いただく場合があります。</t>
    <phoneticPr fontId="1"/>
  </si>
  <si>
    <t>１　利用権方式</t>
  </si>
  <si>
    <t>３　月払い方式</t>
  </si>
  <si>
    <t>１　減額なし</t>
  </si>
  <si>
    <t>オーナーへの支払賃料、近隣の状況等を勘案の上、決定。</t>
    <phoneticPr fontId="1"/>
  </si>
  <si>
    <t>事前に所轄行政機関と相談を行ってから運営懇談会で説明の上、入居者及び契約者（ただし、同一の場合は、入居者及び身元引受人）の同意を得て、家賃、食費、管理費等の額を変更することができるものとします。</t>
    <phoneticPr fontId="1"/>
  </si>
  <si>
    <t>オーナーに支払う賃料、近隣の状況を勘案の上、決定</t>
    <phoneticPr fontId="1"/>
  </si>
  <si>
    <t>施設設備の維持管理や保守、共有部光熱水費、その他</t>
    <phoneticPr fontId="1"/>
  </si>
  <si>
    <t>朝食350円、昼食550円、夕食550円、おやつ50円
※別紙管理規定通りキャンセルがあった場合は返金を致します。</t>
    <phoneticPr fontId="1"/>
  </si>
  <si>
    <t>管理費に含む</t>
    <phoneticPr fontId="1"/>
  </si>
  <si>
    <t>施設管理者</t>
    <rPh sb="0" eb="2">
      <t>シセツ</t>
    </rPh>
    <rPh sb="2" eb="5">
      <t>カンリシャ</t>
    </rPh>
    <phoneticPr fontId="1"/>
  </si>
  <si>
    <t>本社</t>
    <rPh sb="0" eb="2">
      <t>ホンシャ</t>
    </rPh>
    <phoneticPr fontId="1"/>
  </si>
  <si>
    <t>2948</t>
    <phoneticPr fontId="1"/>
  </si>
  <si>
    <t>超ビジネス保険（個人情報漏洩、職員の盗難、賠償請求等ビジネスに関することを網羅した保険）に加入しております。</t>
    <phoneticPr fontId="1"/>
  </si>
  <si>
    <t>お客様の主張を確認し、精査し、弊社に過失がある場合で、損害賠償が発生した場合、当然、賠償金を支払う。</t>
    <phoneticPr fontId="1"/>
  </si>
  <si>
    <t>運営懇談会を年に1回開催</t>
    <rPh sb="0" eb="2">
      <t>ウンエイ</t>
    </rPh>
    <rPh sb="2" eb="5">
      <t>コンダンカイ</t>
    </rPh>
    <rPh sb="6" eb="7">
      <t>ネン</t>
    </rPh>
    <rPh sb="9" eb="10">
      <t>カイ</t>
    </rPh>
    <rPh sb="10" eb="12">
      <t>カイサイ</t>
    </rPh>
    <phoneticPr fontId="1"/>
  </si>
  <si>
    <t>１　入居希望者に公開</t>
  </si>
  <si>
    <t>入居契約の第20条、第21条、第22条、第23条、第24条にて内容を記載。</t>
    <rPh sb="0" eb="2">
      <t>ニュウキョ</t>
    </rPh>
    <rPh sb="2" eb="4">
      <t>ケイヤク</t>
    </rPh>
    <rPh sb="5" eb="6">
      <t>ダイ</t>
    </rPh>
    <rPh sb="8" eb="9">
      <t>ジョウ</t>
    </rPh>
    <rPh sb="10" eb="11">
      <t>ダイ</t>
    </rPh>
    <rPh sb="13" eb="14">
      <t>ジョウ</t>
    </rPh>
    <rPh sb="15" eb="16">
      <t>ダイ</t>
    </rPh>
    <rPh sb="18" eb="19">
      <t>ジョウ</t>
    </rPh>
    <rPh sb="20" eb="21">
      <t>ダイ</t>
    </rPh>
    <rPh sb="23" eb="24">
      <t>ジョウ</t>
    </rPh>
    <rPh sb="25" eb="26">
      <t>ダイ</t>
    </rPh>
    <rPh sb="28" eb="29">
      <t>ジョウ</t>
    </rPh>
    <rPh sb="31" eb="33">
      <t>ナイヨウ</t>
    </rPh>
    <rPh sb="34" eb="36">
      <t>キサイ</t>
    </rPh>
    <phoneticPr fontId="1"/>
  </si>
  <si>
    <t>入居契約の第26条にて内容を記載</t>
    <rPh sb="0" eb="2">
      <t>ニュウキョ</t>
    </rPh>
    <rPh sb="2" eb="4">
      <t>ケイヤク</t>
    </rPh>
    <rPh sb="5" eb="6">
      <t>ダイ</t>
    </rPh>
    <rPh sb="8" eb="9">
      <t>ジョウ</t>
    </rPh>
    <rPh sb="11" eb="13">
      <t>ナイヨウ</t>
    </rPh>
    <rPh sb="14" eb="16">
      <t>キサイ</t>
    </rPh>
    <phoneticPr fontId="1"/>
  </si>
  <si>
    <t>消耗品等については実費</t>
    <rPh sb="0" eb="4">
      <t>ショウモウヒントウ</t>
    </rPh>
    <rPh sb="9" eb="11">
      <t>ジッピ</t>
    </rPh>
    <phoneticPr fontId="1"/>
  </si>
  <si>
    <t>特養への入居、長期入院</t>
    <rPh sb="0" eb="2">
      <t>トクヨウ</t>
    </rPh>
    <rPh sb="4" eb="6">
      <t>ニュウキョ</t>
    </rPh>
    <rPh sb="7" eb="11">
      <t>チョウキニュウイン</t>
    </rPh>
    <phoneticPr fontId="1"/>
  </si>
  <si>
    <t>横浜市健康福祉局高齢福祉課</t>
    <rPh sb="0" eb="3">
      <t>ヨコハマシ</t>
    </rPh>
    <rPh sb="3" eb="5">
      <t>ケンコウ</t>
    </rPh>
    <rPh sb="5" eb="8">
      <t>フクシキョク</t>
    </rPh>
    <rPh sb="8" eb="10">
      <t>コウレイ</t>
    </rPh>
    <rPh sb="10" eb="13">
      <t>フクシカ</t>
    </rPh>
    <phoneticPr fontId="1"/>
  </si>
  <si>
    <t>671</t>
    <phoneticPr fontId="1"/>
  </si>
  <si>
    <t>4771</t>
    <phoneticPr fontId="1"/>
  </si>
  <si>
    <t>土日祝日</t>
    <rPh sb="0" eb="2">
      <t>ドニチ</t>
    </rPh>
    <rPh sb="2" eb="4">
      <t>シュクジツ</t>
    </rPh>
    <phoneticPr fontId="1"/>
  </si>
  <si>
    <t>・便所：常夜灯がない。・廊下幅が1.8ｍ以上ない。</t>
    <rPh sb="1" eb="3">
      <t>ベンジョ</t>
    </rPh>
    <rPh sb="4" eb="5">
      <t>ツネ</t>
    </rPh>
    <rPh sb="5" eb="6">
      <t>ヨル</t>
    </rPh>
    <rPh sb="12" eb="14">
      <t>ロウカ</t>
    </rPh>
    <rPh sb="14" eb="15">
      <t>ハバ</t>
    </rPh>
    <rPh sb="20" eb="22">
      <t>イジョウ</t>
    </rPh>
    <phoneticPr fontId="1"/>
  </si>
  <si>
    <t>・便所：常夜灯がない。→管理規定にきにゅうをし、入居者または入居希望者に対して説明を行う。（25条（1）に記載する）・廊下幅が1.8ｍ以上ない。→管理規定に記入をし、入居者又は入居希望者に対して説明を行う（25条(2)に記載する）</t>
    <rPh sb="1" eb="3">
      <t>ベンジョ</t>
    </rPh>
    <rPh sb="4" eb="5">
      <t>ツネ</t>
    </rPh>
    <rPh sb="5" eb="6">
      <t>ヨル</t>
    </rPh>
    <rPh sb="12" eb="14">
      <t>カンリ</t>
    </rPh>
    <rPh sb="14" eb="16">
      <t>キテイ</t>
    </rPh>
    <rPh sb="24" eb="27">
      <t>ニュウキョシャ</t>
    </rPh>
    <rPh sb="30" eb="35">
      <t>ニュウキョキボウシャ</t>
    </rPh>
    <rPh sb="36" eb="37">
      <t>タイ</t>
    </rPh>
    <rPh sb="39" eb="41">
      <t>セツメイ</t>
    </rPh>
    <rPh sb="42" eb="43">
      <t>オコナ</t>
    </rPh>
    <rPh sb="48" eb="49">
      <t>ジョウ</t>
    </rPh>
    <rPh sb="53" eb="55">
      <t>キサイ</t>
    </rPh>
    <rPh sb="59" eb="61">
      <t>ロウカ</t>
    </rPh>
    <rPh sb="61" eb="62">
      <t>ハバ</t>
    </rPh>
    <rPh sb="67" eb="69">
      <t>イジョウ</t>
    </rPh>
    <rPh sb="73" eb="77">
      <t>カンリキテイ</t>
    </rPh>
    <rPh sb="78" eb="80">
      <t>キニュウ</t>
    </rPh>
    <rPh sb="83" eb="85">
      <t>ニュウキョ</t>
    </rPh>
    <rPh sb="85" eb="86">
      <t>シャ</t>
    </rPh>
    <rPh sb="86" eb="87">
      <t>マタ</t>
    </rPh>
    <rPh sb="88" eb="90">
      <t>ニュウキョ</t>
    </rPh>
    <rPh sb="90" eb="93">
      <t>キボウシャ</t>
    </rPh>
    <rPh sb="94" eb="95">
      <t>タイ</t>
    </rPh>
    <rPh sb="97" eb="99">
      <t>セツメイ</t>
    </rPh>
    <rPh sb="100" eb="101">
      <t>オコナ</t>
    </rPh>
    <rPh sb="105" eb="106">
      <t>ジョウ</t>
    </rPh>
    <rPh sb="110" eb="112">
      <t>キサイ</t>
    </rPh>
    <phoneticPr fontId="1"/>
  </si>
  <si>
    <t>年1回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</si>
</sst>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27</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144</v>
      </c>
      <c r="H17" s="35" t="s">
        <v>484</v>
      </c>
      <c r="I17" s="32">
        <v>52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t="s">
        <v>2495</v>
      </c>
      <c r="K21" s="93"/>
      <c r="L21" s="93"/>
      <c r="M21" s="35" t="s">
        <v>480</v>
      </c>
      <c r="N21" s="93" t="s">
        <v>2496</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2"/>
      <c r="L23" s="92" t="s">
        <v>2498</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29">
        <v>2011</v>
      </c>
      <c r="G26" s="430"/>
      <c r="H26" s="35" t="s">
        <v>481</v>
      </c>
      <c r="I26" s="430">
        <v>3</v>
      </c>
      <c r="J26" s="430"/>
      <c r="K26" s="35" t="s">
        <v>482</v>
      </c>
      <c r="L26" s="430">
        <v>9</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2501</v>
      </c>
      <c r="I31" s="447"/>
      <c r="J31" s="447"/>
      <c r="K31" s="447"/>
      <c r="L31" s="447"/>
      <c r="M31" s="447"/>
      <c r="N31" s="447"/>
      <c r="O31" s="447"/>
      <c r="P31" s="448"/>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227</v>
      </c>
      <c r="H33" s="35" t="s">
        <v>484</v>
      </c>
      <c r="I33" s="32">
        <v>43</v>
      </c>
      <c r="J33" s="436"/>
      <c r="K33" s="436"/>
      <c r="L33" s="436"/>
      <c r="M33" s="436"/>
      <c r="N33" s="436"/>
      <c r="O33" s="436"/>
      <c r="P33" s="437"/>
      <c r="S33" s="15" t="str">
        <f>IF(OR(G33="",I33=""),"未記入","")</f>
        <v/>
      </c>
    </row>
    <row r="34" spans="2:20" ht="58.5" customHeight="1">
      <c r="B34" s="277"/>
      <c r="C34" s="295"/>
      <c r="D34" s="295"/>
      <c r="E34" s="278"/>
      <c r="F34" s="101" t="s">
        <v>2503</v>
      </c>
      <c r="G34" s="101"/>
      <c r="H34" s="101"/>
      <c r="I34" s="101"/>
      <c r="J34" s="101"/>
      <c r="K34" s="101"/>
      <c r="L34" s="101"/>
      <c r="M34" s="101"/>
      <c r="N34" s="101"/>
      <c r="O34" s="169"/>
      <c r="P34" s="382"/>
      <c r="S34" s="15" t="str">
        <f>IF(F34="","未記入","")</f>
        <v/>
      </c>
    </row>
    <row r="35" spans="2:20" ht="58.5" customHeight="1">
      <c r="B35" s="98" t="s">
        <v>567</v>
      </c>
      <c r="C35" s="99"/>
      <c r="D35" s="99"/>
      <c r="E35" s="100"/>
      <c r="F35" s="101" t="s">
        <v>2504</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2505</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2506</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2507</v>
      </c>
      <c r="K43" s="35" t="s">
        <v>484</v>
      </c>
      <c r="L43" s="11" t="s">
        <v>2508</v>
      </c>
      <c r="M43" s="35" t="s">
        <v>484</v>
      </c>
      <c r="N43" s="11" t="s">
        <v>2509</v>
      </c>
      <c r="O43" s="285"/>
      <c r="P43" s="286"/>
      <c r="S43" s="15" t="str">
        <f>IF(OR(J43="",L43="",N43=""),"未記入","")</f>
        <v/>
      </c>
    </row>
    <row r="44" spans="2:20" ht="20.100000000000001" customHeight="1">
      <c r="B44" s="164"/>
      <c r="C44" s="163"/>
      <c r="D44" s="163"/>
      <c r="E44" s="163"/>
      <c r="F44" s="163" t="s">
        <v>15</v>
      </c>
      <c r="G44" s="163"/>
      <c r="H44" s="163"/>
      <c r="I44" s="163"/>
      <c r="J44" s="64" t="s">
        <v>2507</v>
      </c>
      <c r="K44" s="35" t="s">
        <v>484</v>
      </c>
      <c r="L44" s="63" t="s">
        <v>2508</v>
      </c>
      <c r="M44" s="35" t="s">
        <v>484</v>
      </c>
      <c r="N44" s="63" t="s">
        <v>2510</v>
      </c>
      <c r="O44" s="285"/>
      <c r="P44" s="286"/>
    </row>
    <row r="45" spans="2:20" ht="20.100000000000001" customHeight="1">
      <c r="B45" s="164"/>
      <c r="C45" s="163"/>
      <c r="D45" s="163"/>
      <c r="E45" s="163"/>
      <c r="F45" s="393" t="s">
        <v>420</v>
      </c>
      <c r="G45" s="422"/>
      <c r="H45" s="422"/>
      <c r="I45" s="394"/>
      <c r="J45" s="135" t="s">
        <v>2495</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2"/>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2512</v>
      </c>
      <c r="K48" s="175"/>
      <c r="L48" s="175"/>
      <c r="M48" s="175"/>
      <c r="N48" s="175"/>
      <c r="O48" s="135"/>
      <c r="P48" s="176"/>
    </row>
    <row r="49" spans="1:20" ht="20.100000000000001" customHeight="1">
      <c r="B49" s="164"/>
      <c r="C49" s="163"/>
      <c r="D49" s="163"/>
      <c r="E49" s="163"/>
      <c r="F49" s="163" t="s">
        <v>18</v>
      </c>
      <c r="G49" s="163"/>
      <c r="H49" s="163"/>
      <c r="I49" s="163"/>
      <c r="J49" s="175" t="s">
        <v>2513</v>
      </c>
      <c r="K49" s="175"/>
      <c r="L49" s="175"/>
      <c r="M49" s="175"/>
      <c r="N49" s="175"/>
      <c r="O49" s="135"/>
      <c r="P49" s="176"/>
    </row>
    <row r="50" spans="1:20" ht="20.100000000000001" customHeight="1">
      <c r="B50" s="105" t="s">
        <v>28</v>
      </c>
      <c r="C50" s="214"/>
      <c r="D50" s="214"/>
      <c r="E50" s="214"/>
      <c r="F50" s="214"/>
      <c r="G50" s="214"/>
      <c r="H50" s="214"/>
      <c r="I50" s="214"/>
      <c r="J50" s="429">
        <v>1992</v>
      </c>
      <c r="K50" s="430"/>
      <c r="L50" s="35" t="s">
        <v>481</v>
      </c>
      <c r="M50" s="61">
        <v>10</v>
      </c>
      <c r="N50" s="35" t="s">
        <v>482</v>
      </c>
      <c r="O50" s="61">
        <v>2</v>
      </c>
      <c r="P50" s="37" t="s">
        <v>483</v>
      </c>
      <c r="S50" s="15" t="str">
        <f>IF(OR(J50="",M50="",O50=""),"未記入","")</f>
        <v/>
      </c>
    </row>
    <row r="51" spans="1:20" ht="20.100000000000001" customHeight="1" thickBot="1">
      <c r="B51" s="106" t="s">
        <v>29</v>
      </c>
      <c r="C51" s="431"/>
      <c r="D51" s="431"/>
      <c r="E51" s="431"/>
      <c r="F51" s="431"/>
      <c r="G51" s="431"/>
      <c r="H51" s="431"/>
      <c r="I51" s="431"/>
      <c r="J51" s="420">
        <v>2011</v>
      </c>
      <c r="K51" s="421"/>
      <c r="L51" s="36" t="s">
        <v>481</v>
      </c>
      <c r="M51" s="62">
        <v>3</v>
      </c>
      <c r="N51" s="36" t="s">
        <v>482</v>
      </c>
      <c r="O51" s="62">
        <v>9</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t="s">
        <v>2515</v>
      </c>
      <c r="K56" s="93"/>
      <c r="L56" s="93"/>
      <c r="M56" s="93"/>
      <c r="N56" s="93"/>
      <c r="O56" s="93"/>
      <c r="P56" s="136"/>
    </row>
    <row r="57" spans="1:20" ht="20.100000000000001" customHeight="1">
      <c r="B57" s="131"/>
      <c r="C57" s="117"/>
      <c r="D57" s="132"/>
      <c r="E57" s="163" t="s">
        <v>34</v>
      </c>
      <c r="F57" s="163"/>
      <c r="G57" s="163"/>
      <c r="H57" s="163"/>
      <c r="I57" s="163"/>
      <c r="J57" s="429">
        <v>2020</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511.5</v>
      </c>
      <c r="H61" s="190"/>
      <c r="I61" s="190"/>
      <c r="J61" s="190"/>
      <c r="K61" s="428"/>
      <c r="L61" s="367" t="s">
        <v>513</v>
      </c>
      <c r="M61" s="356"/>
      <c r="N61" s="356"/>
      <c r="O61" s="356"/>
      <c r="P61" s="381"/>
    </row>
    <row r="62" spans="1:20" ht="20.100000000000001" customHeight="1">
      <c r="B62" s="164"/>
      <c r="C62" s="163"/>
      <c r="D62" s="204" t="s">
        <v>39</v>
      </c>
      <c r="E62" s="215"/>
      <c r="F62" s="233"/>
      <c r="G62" s="175" t="s">
        <v>2516</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t="s">
        <v>2517</v>
      </c>
      <c r="L65" s="93"/>
      <c r="M65" s="93"/>
      <c r="N65" s="93"/>
      <c r="O65" s="93"/>
      <c r="P65" s="136"/>
    </row>
    <row r="66" spans="2:16" ht="20.100000000000001" customHeight="1">
      <c r="B66" s="164"/>
      <c r="C66" s="163"/>
      <c r="D66" s="343"/>
      <c r="E66" s="341"/>
      <c r="F66" s="342"/>
      <c r="G66" s="205"/>
      <c r="H66" s="204" t="s">
        <v>433</v>
      </c>
      <c r="I66" s="215"/>
      <c r="J66" s="233"/>
      <c r="K66" s="135" t="s">
        <v>2517</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2020</v>
      </c>
      <c r="L68" s="39" t="s">
        <v>481</v>
      </c>
      <c r="M68" s="61">
        <v>6</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2040</v>
      </c>
      <c r="L70" s="39" t="s">
        <v>481</v>
      </c>
      <c r="M70" s="61">
        <v>5</v>
      </c>
      <c r="N70" s="39" t="s">
        <v>482</v>
      </c>
      <c r="O70" s="61">
        <v>31</v>
      </c>
      <c r="P70" s="40" t="s">
        <v>483</v>
      </c>
    </row>
    <row r="71" spans="2:16" ht="20.100000000000001" customHeight="1">
      <c r="B71" s="164"/>
      <c r="C71" s="163"/>
      <c r="D71" s="294"/>
      <c r="E71" s="295"/>
      <c r="F71" s="278"/>
      <c r="G71" s="213"/>
      <c r="H71" s="168" t="s">
        <v>434</v>
      </c>
      <c r="I71" s="168"/>
      <c r="J71" s="239"/>
      <c r="K71" s="135" t="s">
        <v>2517</v>
      </c>
      <c r="L71" s="93"/>
      <c r="M71" s="93"/>
      <c r="N71" s="93"/>
      <c r="O71" s="93"/>
      <c r="P71" s="136"/>
    </row>
    <row r="72" spans="2:16" ht="20.100000000000001" customHeight="1">
      <c r="B72" s="68" t="s">
        <v>2372</v>
      </c>
      <c r="C72" s="69"/>
      <c r="D72" s="204" t="s">
        <v>40</v>
      </c>
      <c r="E72" s="215"/>
      <c r="F72" s="233"/>
      <c r="G72" s="284" t="s">
        <v>41</v>
      </c>
      <c r="H72" s="285"/>
      <c r="I72" s="285"/>
      <c r="J72" s="360"/>
      <c r="K72" s="135">
        <v>1320.26</v>
      </c>
      <c r="L72" s="93"/>
      <c r="M72" s="93"/>
      <c r="N72" s="168" t="s">
        <v>487</v>
      </c>
      <c r="O72" s="168"/>
      <c r="P72" s="194"/>
    </row>
    <row r="73" spans="2:16" ht="20.100000000000001" customHeight="1">
      <c r="B73" s="70"/>
      <c r="C73" s="71"/>
      <c r="D73" s="294"/>
      <c r="E73" s="295"/>
      <c r="F73" s="278"/>
      <c r="G73" s="214" t="s">
        <v>42</v>
      </c>
      <c r="H73" s="214"/>
      <c r="I73" s="214"/>
      <c r="J73" s="214"/>
      <c r="K73" s="135">
        <v>1210.19</v>
      </c>
      <c r="L73" s="93"/>
      <c r="M73" s="93"/>
      <c r="N73" s="168" t="s">
        <v>487</v>
      </c>
      <c r="O73" s="168"/>
      <c r="P73" s="194"/>
    </row>
    <row r="74" spans="2:16" ht="20.100000000000001" customHeight="1">
      <c r="B74" s="70"/>
      <c r="C74" s="71"/>
      <c r="D74" s="163" t="s">
        <v>43</v>
      </c>
      <c r="E74" s="163"/>
      <c r="F74" s="163"/>
      <c r="G74" s="175" t="s">
        <v>2518</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2519</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2520</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2517</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2020</v>
      </c>
      <c r="L86" s="39" t="s">
        <v>481</v>
      </c>
      <c r="M86" s="61">
        <v>6</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2040</v>
      </c>
      <c r="L88" s="39" t="s">
        <v>481</v>
      </c>
      <c r="M88" s="61">
        <v>5</v>
      </c>
      <c r="N88" s="39" t="s">
        <v>482</v>
      </c>
      <c r="O88" s="61">
        <v>31</v>
      </c>
      <c r="P88" s="40" t="s">
        <v>483</v>
      </c>
    </row>
    <row r="89" spans="2:19" ht="20.100000000000001" customHeight="1">
      <c r="B89" s="72"/>
      <c r="C89" s="73"/>
      <c r="D89" s="163"/>
      <c r="E89" s="163"/>
      <c r="F89" s="163"/>
      <c r="G89" s="213"/>
      <c r="H89" s="168" t="s">
        <v>434</v>
      </c>
      <c r="I89" s="168"/>
      <c r="J89" s="239"/>
      <c r="K89" s="135" t="s">
        <v>2517</v>
      </c>
      <c r="L89" s="93"/>
      <c r="M89" s="93"/>
      <c r="N89" s="93"/>
      <c r="O89" s="93"/>
      <c r="P89" s="136"/>
    </row>
    <row r="90" spans="2:19" ht="20.100000000000001" customHeight="1">
      <c r="B90" s="164" t="s">
        <v>45</v>
      </c>
      <c r="C90" s="163"/>
      <c r="D90" s="114" t="s">
        <v>46</v>
      </c>
      <c r="E90" s="215"/>
      <c r="F90" s="233"/>
      <c r="G90" s="175" t="s">
        <v>2521</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15.12</v>
      </c>
      <c r="K95" s="50" t="s">
        <v>487</v>
      </c>
      <c r="L95" s="135">
        <v>4</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14.4</v>
      </c>
      <c r="K96" s="50" t="s">
        <v>487</v>
      </c>
      <c r="L96" s="135">
        <v>16</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14.4</v>
      </c>
      <c r="K97" s="50" t="s">
        <v>487</v>
      </c>
      <c r="L97" s="135">
        <v>16</v>
      </c>
      <c r="M97" s="412"/>
      <c r="N97" s="413" t="s">
        <v>2413</v>
      </c>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4</v>
      </c>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v>4</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2517</v>
      </c>
      <c r="H113" s="175"/>
      <c r="I113" s="175"/>
      <c r="J113" s="175"/>
      <c r="K113" s="175"/>
      <c r="L113" s="175"/>
      <c r="M113" s="175"/>
      <c r="N113" s="175"/>
      <c r="O113" s="135"/>
      <c r="P113" s="176"/>
    </row>
    <row r="114" spans="2:16" ht="20.100000000000001" customHeight="1">
      <c r="B114" s="416"/>
      <c r="C114" s="417"/>
      <c r="D114" s="114" t="s">
        <v>79</v>
      </c>
      <c r="E114" s="115"/>
      <c r="F114" s="130"/>
      <c r="G114" s="120" t="s">
        <v>2522</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2524</v>
      </c>
      <c r="H123" s="175"/>
      <c r="I123" s="175"/>
      <c r="J123" s="175"/>
      <c r="K123" s="175"/>
      <c r="L123" s="175"/>
      <c r="M123" s="175"/>
      <c r="N123" s="175"/>
      <c r="O123" s="135"/>
      <c r="P123" s="176"/>
    </row>
    <row r="124" spans="2:16" ht="20.100000000000001" customHeight="1">
      <c r="B124" s="131"/>
      <c r="C124" s="132"/>
      <c r="D124" s="107" t="s">
        <v>443</v>
      </c>
      <c r="E124" s="99"/>
      <c r="F124" s="100"/>
      <c r="G124" s="175" t="s">
        <v>2525</v>
      </c>
      <c r="H124" s="175"/>
      <c r="I124" s="175"/>
      <c r="J124" s="175"/>
      <c r="K124" s="175"/>
      <c r="L124" s="175"/>
      <c r="M124" s="175"/>
      <c r="N124" s="175"/>
      <c r="O124" s="135"/>
      <c r="P124" s="176"/>
    </row>
    <row r="125" spans="2:16" ht="20.100000000000001" customHeight="1">
      <c r="B125" s="131"/>
      <c r="C125" s="132"/>
      <c r="D125" s="231" t="s">
        <v>444</v>
      </c>
      <c r="E125" s="270"/>
      <c r="F125" s="232"/>
      <c r="G125" s="175" t="s">
        <v>2526</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2527</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2528</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2529</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2530</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2529</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2529</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2531</v>
      </c>
      <c r="G178" s="356" t="s">
        <v>471</v>
      </c>
      <c r="H178" s="356"/>
      <c r="I178" s="356"/>
      <c r="J178" s="356"/>
      <c r="K178" s="356"/>
      <c r="L178" s="356"/>
      <c r="M178" s="356"/>
      <c r="N178" s="356"/>
      <c r="O178" s="356"/>
      <c r="P178" s="381"/>
    </row>
    <row r="179" spans="2:20" ht="20.100000000000001" customHeight="1">
      <c r="B179" s="164"/>
      <c r="C179" s="163"/>
      <c r="D179" s="163"/>
      <c r="E179" s="163"/>
      <c r="F179" s="14" t="s">
        <v>2531</v>
      </c>
      <c r="G179" s="168" t="s">
        <v>472</v>
      </c>
      <c r="H179" s="168"/>
      <c r="I179" s="168"/>
      <c r="J179" s="168"/>
      <c r="K179" s="168"/>
      <c r="L179" s="168"/>
      <c r="M179" s="168"/>
      <c r="N179" s="168"/>
      <c r="O179" s="168"/>
      <c r="P179" s="194"/>
    </row>
    <row r="180" spans="2:20" ht="20.100000000000001" customHeight="1">
      <c r="B180" s="164"/>
      <c r="C180" s="163"/>
      <c r="D180" s="163"/>
      <c r="E180" s="163"/>
      <c r="F180" s="14" t="s">
        <v>2531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2532</v>
      </c>
      <c r="J182" s="102"/>
      <c r="K182" s="102"/>
      <c r="L182" s="102"/>
      <c r="M182" s="102"/>
      <c r="N182" s="102"/>
      <c r="O182" s="103"/>
      <c r="P182" s="104"/>
    </row>
    <row r="183" spans="2:20" ht="39.950000000000003" customHeight="1">
      <c r="B183" s="85"/>
      <c r="C183" s="86"/>
      <c r="D183" s="284"/>
      <c r="E183" s="360"/>
      <c r="F183" s="163" t="s">
        <v>107</v>
      </c>
      <c r="G183" s="163"/>
      <c r="H183" s="163"/>
      <c r="I183" s="101" t="s">
        <v>2533</v>
      </c>
      <c r="J183" s="102"/>
      <c r="K183" s="102"/>
      <c r="L183" s="102"/>
      <c r="M183" s="102"/>
      <c r="N183" s="102"/>
      <c r="O183" s="103"/>
      <c r="P183" s="104"/>
    </row>
    <row r="184" spans="2:20" ht="79.5" customHeight="1">
      <c r="B184" s="85"/>
      <c r="C184" s="86"/>
      <c r="D184" s="284"/>
      <c r="E184" s="360"/>
      <c r="F184" s="163" t="s">
        <v>108</v>
      </c>
      <c r="G184" s="163"/>
      <c r="H184" s="163"/>
      <c r="I184" s="101" t="s">
        <v>2534</v>
      </c>
      <c r="J184" s="102"/>
      <c r="K184" s="102"/>
      <c r="L184" s="102"/>
      <c r="M184" s="102"/>
      <c r="N184" s="102"/>
      <c r="O184" s="103"/>
      <c r="P184" s="104"/>
    </row>
    <row r="185" spans="2:20" ht="79.5" customHeight="1">
      <c r="B185" s="85"/>
      <c r="C185" s="86"/>
      <c r="D185" s="284"/>
      <c r="E185" s="360"/>
      <c r="F185" s="163" t="s">
        <v>426</v>
      </c>
      <c r="G185" s="163"/>
      <c r="H185" s="163"/>
      <c r="I185" s="101" t="s">
        <v>2534</v>
      </c>
      <c r="J185" s="102"/>
      <c r="K185" s="102"/>
      <c r="L185" s="102"/>
      <c r="M185" s="102"/>
      <c r="N185" s="102"/>
      <c r="O185" s="103"/>
      <c r="P185" s="104"/>
    </row>
    <row r="186" spans="2:20" ht="79.5" customHeight="1">
      <c r="B186" s="85"/>
      <c r="C186" s="86"/>
      <c r="D186" s="284"/>
      <c r="E186" s="360"/>
      <c r="F186" s="163" t="s">
        <v>109</v>
      </c>
      <c r="G186" s="163"/>
      <c r="H186" s="163"/>
      <c r="I186" s="101" t="s">
        <v>2535</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2536</v>
      </c>
      <c r="J197" s="102"/>
      <c r="K197" s="102"/>
      <c r="L197" s="102"/>
      <c r="M197" s="102"/>
      <c r="N197" s="102"/>
      <c r="O197" s="103"/>
      <c r="P197" s="104"/>
    </row>
    <row r="198" spans="2:16" ht="39.950000000000003" customHeight="1">
      <c r="B198" s="85"/>
      <c r="C198" s="86"/>
      <c r="D198" s="385"/>
      <c r="E198" s="386"/>
      <c r="F198" s="163" t="s">
        <v>107</v>
      </c>
      <c r="G198" s="163"/>
      <c r="H198" s="163"/>
      <c r="I198" s="101" t="s">
        <v>2537</v>
      </c>
      <c r="J198" s="102"/>
      <c r="K198" s="102"/>
      <c r="L198" s="102"/>
      <c r="M198" s="102"/>
      <c r="N198" s="102"/>
      <c r="O198" s="103"/>
      <c r="P198" s="104"/>
    </row>
    <row r="199" spans="2:16" ht="39.950000000000003" customHeight="1">
      <c r="B199" s="85"/>
      <c r="C199" s="86"/>
      <c r="D199" s="385"/>
      <c r="E199" s="386"/>
      <c r="F199" s="165" t="s">
        <v>109</v>
      </c>
      <c r="G199" s="165"/>
      <c r="H199" s="165"/>
      <c r="I199" s="101" t="s">
        <v>2538</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2531</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2539</v>
      </c>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2522</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2522</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2517</v>
      </c>
      <c r="G213" s="175"/>
      <c r="H213" s="175"/>
      <c r="I213" s="175"/>
      <c r="J213" s="175"/>
      <c r="K213" s="175"/>
      <c r="L213" s="175"/>
      <c r="M213" s="175"/>
      <c r="N213" s="175"/>
      <c r="O213" s="135"/>
      <c r="P213" s="176"/>
    </row>
    <row r="214" spans="2:20" ht="20.100000000000001" customHeight="1">
      <c r="B214" s="162"/>
      <c r="C214" s="266"/>
      <c r="D214" s="228" t="s">
        <v>121</v>
      </c>
      <c r="E214" s="228"/>
      <c r="F214" s="175" t="s">
        <v>2517</v>
      </c>
      <c r="G214" s="175"/>
      <c r="H214" s="175"/>
      <c r="I214" s="175"/>
      <c r="J214" s="175"/>
      <c r="K214" s="175"/>
      <c r="L214" s="175"/>
      <c r="M214" s="175"/>
      <c r="N214" s="175"/>
      <c r="O214" s="135"/>
      <c r="P214" s="176"/>
    </row>
    <row r="215" spans="2:20" ht="20.100000000000001" customHeight="1">
      <c r="B215" s="162"/>
      <c r="C215" s="266"/>
      <c r="D215" s="228" t="s">
        <v>122</v>
      </c>
      <c r="E215" s="228"/>
      <c r="F215" s="175" t="s">
        <v>2522</v>
      </c>
      <c r="G215" s="175"/>
      <c r="H215" s="175"/>
      <c r="I215" s="175"/>
      <c r="J215" s="175"/>
      <c r="K215" s="175"/>
      <c r="L215" s="175"/>
      <c r="M215" s="175"/>
      <c r="N215" s="175"/>
      <c r="O215" s="135"/>
      <c r="P215" s="176"/>
    </row>
    <row r="216" spans="2:20" ht="20.100000000000001" customHeight="1">
      <c r="B216" s="162"/>
      <c r="C216" s="266"/>
      <c r="D216" s="228" t="s">
        <v>123</v>
      </c>
      <c r="E216" s="228"/>
      <c r="F216" s="175" t="s">
        <v>2522</v>
      </c>
      <c r="G216" s="175"/>
      <c r="H216" s="175"/>
      <c r="I216" s="175"/>
      <c r="J216" s="175"/>
      <c r="K216" s="175"/>
      <c r="L216" s="175"/>
      <c r="M216" s="175"/>
      <c r="N216" s="175"/>
      <c r="O216" s="135"/>
      <c r="P216" s="176"/>
    </row>
    <row r="217" spans="2:20" ht="20.100000000000001" customHeight="1">
      <c r="B217" s="162"/>
      <c r="C217" s="266"/>
      <c r="D217" s="228" t="s">
        <v>124</v>
      </c>
      <c r="E217" s="228"/>
      <c r="F217" s="175" t="s">
        <v>2522</v>
      </c>
      <c r="G217" s="175"/>
      <c r="H217" s="175"/>
      <c r="I217" s="175"/>
      <c r="J217" s="175"/>
      <c r="K217" s="175"/>
      <c r="L217" s="175"/>
      <c r="M217" s="175"/>
      <c r="N217" s="175"/>
      <c r="O217" s="135"/>
      <c r="P217" s="176"/>
    </row>
    <row r="218" spans="2:20" ht="20.100000000000001" customHeight="1">
      <c r="B218" s="162"/>
      <c r="C218" s="266"/>
      <c r="D218" s="266" t="s">
        <v>125</v>
      </c>
      <c r="E218" s="266"/>
      <c r="F218" s="175" t="s">
        <v>2522</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t="s">
        <v>2556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2557</v>
      </c>
      <c r="K228" s="170"/>
      <c r="L228" s="170"/>
      <c r="M228" s="170"/>
      <c r="N228" s="170"/>
      <c r="O228" s="170"/>
      <c r="P228" s="171"/>
    </row>
    <row r="229" spans="1:20" ht="20.100000000000001" customHeight="1">
      <c r="B229" s="133"/>
      <c r="C229" s="119"/>
      <c r="D229" s="119"/>
      <c r="E229" s="134"/>
      <c r="F229" s="163" t="s">
        <v>136</v>
      </c>
      <c r="G229" s="163"/>
      <c r="H229" s="163"/>
      <c r="I229" s="163"/>
      <c r="J229" s="135"/>
      <c r="K229" s="93"/>
      <c r="L229" s="93"/>
      <c r="M229" s="93"/>
      <c r="N229" s="168" t="s">
        <v>491</v>
      </c>
      <c r="O229" s="168"/>
      <c r="P229" s="194"/>
    </row>
    <row r="230" spans="1:20" ht="20.100000000000001" customHeight="1">
      <c r="B230" s="379" t="s">
        <v>129</v>
      </c>
      <c r="C230" s="270"/>
      <c r="D230" s="270"/>
      <c r="E230" s="232"/>
      <c r="F230" s="135"/>
      <c r="G230" s="93"/>
      <c r="H230" s="93"/>
      <c r="I230" s="93"/>
      <c r="J230" s="93"/>
      <c r="K230" s="93"/>
      <c r="L230" s="93"/>
      <c r="M230" s="93"/>
      <c r="N230" s="168" t="s">
        <v>491</v>
      </c>
      <c r="O230" s="168"/>
      <c r="P230" s="194"/>
    </row>
    <row r="231" spans="1:20" ht="20.100000000000001" customHeight="1">
      <c r="B231" s="164" t="s">
        <v>130</v>
      </c>
      <c r="C231" s="163"/>
      <c r="D231" s="163"/>
      <c r="E231" s="163"/>
      <c r="F231" s="175" t="s">
        <v>2522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t="str">
        <f>IF(OR($H$247&lt;&gt;"",$K$247&lt;&gt;""),SUM($H$247,$K$247),"")</f>
        <v/>
      </c>
      <c r="F247" s="363"/>
      <c r="G247" s="363"/>
      <c r="H247" s="175"/>
      <c r="I247" s="175"/>
      <c r="J247" s="175"/>
      <c r="K247" s="175"/>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4</v>
      </c>
      <c r="F252" s="363"/>
      <c r="G252" s="363"/>
      <c r="H252" s="175"/>
      <c r="I252" s="175"/>
      <c r="J252" s="175"/>
      <c r="K252" s="175">
        <v>4</v>
      </c>
      <c r="L252" s="175"/>
      <c r="M252" s="175"/>
      <c r="N252" s="175">
        <v>2.6</v>
      </c>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t="str">
        <f>IF(OR($J$265&lt;&gt;"",$M$265&lt;&gt;""),SUM($J$265,$M$265),"")</f>
        <v/>
      </c>
      <c r="H265" s="363"/>
      <c r="I265" s="363"/>
      <c r="J265" s="175"/>
      <c r="K265" s="175"/>
      <c r="L265" s="175"/>
      <c r="M265" s="175"/>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t="str">
        <f>IF(OR($J$267&lt;&gt;"",$M$267&lt;&gt;""),SUM($J$267,$M$267),"")</f>
        <v/>
      </c>
      <c r="H267" s="363"/>
      <c r="I267" s="363"/>
      <c r="J267" s="175"/>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c r="H283" s="47" t="s">
        <v>501</v>
      </c>
      <c r="I283" s="29"/>
      <c r="J283" s="47" t="s">
        <v>502</v>
      </c>
      <c r="K283" s="48" t="s">
        <v>447</v>
      </c>
      <c r="L283" s="29"/>
      <c r="M283" s="47" t="s">
        <v>501</v>
      </c>
      <c r="N283" s="29"/>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c r="G286" s="186"/>
      <c r="H286" s="186"/>
      <c r="I286" s="186"/>
      <c r="J286" s="51" t="s">
        <v>492</v>
      </c>
      <c r="K286" s="185"/>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2522</v>
      </c>
      <c r="M301" s="190"/>
      <c r="N301" s="190"/>
      <c r="O301" s="190"/>
      <c r="P301" s="191"/>
    </row>
    <row r="302" spans="2:20" ht="20.100000000000001" customHeight="1">
      <c r="B302" s="340"/>
      <c r="C302" s="341"/>
      <c r="D302" s="341"/>
      <c r="E302" s="341"/>
      <c r="F302" s="342"/>
      <c r="G302" s="114" t="s">
        <v>453</v>
      </c>
      <c r="H302" s="130"/>
      <c r="I302" s="135" t="s">
        <v>2522</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2531</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2522</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c r="J341" s="175"/>
      <c r="K341" s="175"/>
      <c r="L341" s="175"/>
      <c r="M341" s="176"/>
      <c r="N341" s="313"/>
      <c r="O341" s="313"/>
      <c r="P341" s="313"/>
      <c r="Q341" s="12"/>
    </row>
    <row r="342" spans="2:17" ht="20.100000000000001" customHeight="1">
      <c r="B342" s="164"/>
      <c r="C342" s="163"/>
      <c r="D342" s="163"/>
      <c r="E342" s="166" t="s">
        <v>58</v>
      </c>
      <c r="F342" s="168"/>
      <c r="G342" s="168"/>
      <c r="H342" s="239"/>
      <c r="I342" s="175"/>
      <c r="J342" s="175"/>
      <c r="K342" s="175"/>
      <c r="L342" s="175"/>
      <c r="M342" s="176"/>
      <c r="N342" s="313"/>
      <c r="O342" s="313"/>
      <c r="P342" s="313"/>
      <c r="Q342" s="12"/>
    </row>
    <row r="343" spans="2:17" ht="20.100000000000001" customHeight="1">
      <c r="B343" s="164"/>
      <c r="C343" s="163"/>
      <c r="D343" s="163"/>
      <c r="E343" s="166" t="s">
        <v>217</v>
      </c>
      <c r="F343" s="168"/>
      <c r="G343" s="168"/>
      <c r="H343" s="239"/>
      <c r="I343" s="175"/>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v>104000</v>
      </c>
      <c r="J345" s="93"/>
      <c r="K345" s="93"/>
      <c r="L345" s="50" t="s">
        <v>496</v>
      </c>
      <c r="M345" s="135">
        <v>144000</v>
      </c>
      <c r="N345" s="93"/>
      <c r="O345" s="93"/>
      <c r="P345" s="37" t="s">
        <v>496</v>
      </c>
    </row>
    <row r="346" spans="2:17" ht="20.100000000000001" customHeight="1">
      <c r="B346" s="312" t="s">
        <v>208</v>
      </c>
      <c r="C346" s="215"/>
      <c r="D346" s="215"/>
      <c r="E346" s="215"/>
      <c r="F346" s="215"/>
      <c r="G346" s="215"/>
      <c r="H346" s="233"/>
      <c r="I346" s="135"/>
      <c r="J346" s="93"/>
      <c r="K346" s="93"/>
      <c r="L346" s="50" t="s">
        <v>496</v>
      </c>
      <c r="M346" s="135"/>
      <c r="N346" s="93"/>
      <c r="O346" s="93"/>
      <c r="P346" s="37" t="s">
        <v>496</v>
      </c>
    </row>
    <row r="347" spans="2:17" ht="20.100000000000001" customHeight="1">
      <c r="B347" s="188"/>
      <c r="C347" s="166" t="s">
        <v>209</v>
      </c>
      <c r="D347" s="168"/>
      <c r="E347" s="168"/>
      <c r="F347" s="168"/>
      <c r="G347" s="168"/>
      <c r="H347" s="239"/>
      <c r="I347" s="135">
        <v>52000</v>
      </c>
      <c r="J347" s="93"/>
      <c r="K347" s="93"/>
      <c r="L347" s="50" t="s">
        <v>496</v>
      </c>
      <c r="M347" s="135">
        <v>72000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45500</v>
      </c>
      <c r="J349" s="93"/>
      <c r="K349" s="93"/>
      <c r="L349" s="50" t="s">
        <v>496</v>
      </c>
      <c r="M349" s="135">
        <v>45500</v>
      </c>
      <c r="N349" s="93"/>
      <c r="O349" s="93"/>
      <c r="P349" s="37" t="s">
        <v>496</v>
      </c>
    </row>
    <row r="350" spans="2:17" ht="20.100000000000001" customHeight="1">
      <c r="B350" s="164"/>
      <c r="C350" s="311"/>
      <c r="D350" s="311"/>
      <c r="E350" s="166" t="s">
        <v>221</v>
      </c>
      <c r="F350" s="168"/>
      <c r="G350" s="168"/>
      <c r="H350" s="239"/>
      <c r="I350" s="135">
        <v>25000</v>
      </c>
      <c r="J350" s="93"/>
      <c r="K350" s="93"/>
      <c r="L350" s="50" t="s">
        <v>496</v>
      </c>
      <c r="M350" s="135">
        <v>25000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2</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2546</v>
      </c>
      <c r="H363" s="170"/>
      <c r="I363" s="170"/>
      <c r="J363" s="170"/>
      <c r="K363" s="170"/>
      <c r="L363" s="170"/>
      <c r="M363" s="170"/>
      <c r="N363" s="170"/>
      <c r="O363" s="170"/>
      <c r="P363" s="171"/>
    </row>
    <row r="364" spans="2:20" ht="120" customHeight="1">
      <c r="B364" s="293" t="s">
        <v>220</v>
      </c>
      <c r="C364" s="168"/>
      <c r="D364" s="168"/>
      <c r="E364" s="168"/>
      <c r="F364" s="239"/>
      <c r="G364" s="169" t="s">
        <v>2547</v>
      </c>
      <c r="H364" s="170"/>
      <c r="I364" s="170"/>
      <c r="J364" s="170"/>
      <c r="K364" s="170"/>
      <c r="L364" s="170"/>
      <c r="M364" s="170"/>
      <c r="N364" s="170"/>
      <c r="O364" s="170"/>
      <c r="P364" s="171"/>
    </row>
    <row r="365" spans="2:20" ht="120" customHeight="1">
      <c r="B365" s="293" t="s">
        <v>223</v>
      </c>
      <c r="C365" s="168"/>
      <c r="D365" s="168"/>
      <c r="E365" s="168"/>
      <c r="F365" s="239"/>
      <c r="G365" s="169" t="s">
        <v>2548</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2558</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19</v>
      </c>
      <c r="I393" s="190"/>
      <c r="J393" s="190"/>
      <c r="K393" s="190"/>
      <c r="L393" s="190"/>
      <c r="M393" s="190"/>
      <c r="N393" s="190"/>
      <c r="O393" s="190"/>
      <c r="P393" s="49" t="s">
        <v>492</v>
      </c>
    </row>
    <row r="394" spans="1:20" ht="20.100000000000001" customHeight="1">
      <c r="B394" s="277"/>
      <c r="C394" s="278"/>
      <c r="D394" s="163" t="s">
        <v>249</v>
      </c>
      <c r="E394" s="163"/>
      <c r="F394" s="163"/>
      <c r="G394" s="163"/>
      <c r="H394" s="135">
        <v>12</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2</v>
      </c>
      <c r="I395" s="93"/>
      <c r="J395" s="93"/>
      <c r="K395" s="93"/>
      <c r="L395" s="93"/>
      <c r="M395" s="93"/>
      <c r="N395" s="93"/>
      <c r="O395" s="93"/>
      <c r="P395" s="37" t="s">
        <v>494</v>
      </c>
    </row>
    <row r="396" spans="1:20" ht="20.100000000000001" customHeight="1">
      <c r="B396" s="164"/>
      <c r="C396" s="163"/>
      <c r="D396" s="163" t="s">
        <v>251</v>
      </c>
      <c r="E396" s="163"/>
      <c r="F396" s="163"/>
      <c r="G396" s="163"/>
      <c r="H396" s="135">
        <v>25</v>
      </c>
      <c r="I396" s="93"/>
      <c r="J396" s="93"/>
      <c r="K396" s="93"/>
      <c r="L396" s="93"/>
      <c r="M396" s="93"/>
      <c r="N396" s="93"/>
      <c r="O396" s="93"/>
      <c r="P396" s="37" t="s">
        <v>494</v>
      </c>
    </row>
    <row r="397" spans="1:20" ht="20.100000000000001" customHeight="1">
      <c r="B397" s="164"/>
      <c r="C397" s="163"/>
      <c r="D397" s="163" t="s">
        <v>252</v>
      </c>
      <c r="E397" s="163"/>
      <c r="F397" s="163"/>
      <c r="G397" s="163"/>
      <c r="H397" s="135">
        <v>4</v>
      </c>
      <c r="I397" s="93"/>
      <c r="J397" s="93"/>
      <c r="K397" s="93"/>
      <c r="L397" s="93"/>
      <c r="M397" s="93"/>
      <c r="N397" s="93"/>
      <c r="O397" s="93"/>
      <c r="P397" s="37" t="s">
        <v>494</v>
      </c>
    </row>
    <row r="398" spans="1:20" ht="20.100000000000001" customHeight="1">
      <c r="B398" s="164"/>
      <c r="C398" s="163"/>
      <c r="D398" s="163" t="s">
        <v>253</v>
      </c>
      <c r="E398" s="163"/>
      <c r="F398" s="163"/>
      <c r="G398" s="163"/>
      <c r="H398" s="135"/>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3</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13</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3</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3</v>
      </c>
      <c r="I409" s="93"/>
      <c r="J409" s="93"/>
      <c r="K409" s="93"/>
      <c r="L409" s="93"/>
      <c r="M409" s="93"/>
      <c r="N409" s="93"/>
      <c r="O409" s="93"/>
      <c r="P409" s="37" t="s">
        <v>494</v>
      </c>
    </row>
    <row r="410" spans="2:20" ht="20.100000000000001" customHeight="1">
      <c r="B410" s="164"/>
      <c r="C410" s="163"/>
      <c r="D410" s="163" t="s">
        <v>265</v>
      </c>
      <c r="E410" s="163"/>
      <c r="F410" s="163"/>
      <c r="G410" s="163"/>
      <c r="H410" s="135">
        <v>23</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75.400000000000006</v>
      </c>
      <c r="I415" s="190"/>
      <c r="J415" s="190"/>
      <c r="K415" s="190"/>
      <c r="L415" s="190"/>
      <c r="M415" s="190"/>
      <c r="N415" s="190"/>
      <c r="O415" s="190"/>
      <c r="P415" s="49" t="s">
        <v>500</v>
      </c>
    </row>
    <row r="416" spans="2:20" ht="20.100000000000001" customHeight="1">
      <c r="B416" s="164" t="s">
        <v>270</v>
      </c>
      <c r="C416" s="163"/>
      <c r="D416" s="163"/>
      <c r="E416" s="163"/>
      <c r="F416" s="163"/>
      <c r="G416" s="163"/>
      <c r="H416" s="135">
        <v>31</v>
      </c>
      <c r="I416" s="93"/>
      <c r="J416" s="93"/>
      <c r="K416" s="93"/>
      <c r="L416" s="93"/>
      <c r="M416" s="93"/>
      <c r="N416" s="93"/>
      <c r="O416" s="93"/>
      <c r="P416" s="37" t="s">
        <v>492</v>
      </c>
    </row>
    <row r="417" spans="2:20" ht="20.100000000000001" customHeight="1">
      <c r="B417" s="164" t="s">
        <v>271</v>
      </c>
      <c r="C417" s="163"/>
      <c r="D417" s="163"/>
      <c r="E417" s="163"/>
      <c r="F417" s="163"/>
      <c r="G417" s="163"/>
      <c r="H417" s="135">
        <v>86</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3</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6</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2559</v>
      </c>
      <c r="I429" s="248"/>
      <c r="J429" s="248"/>
      <c r="K429" s="248"/>
      <c r="L429" s="248"/>
      <c r="M429" s="248"/>
      <c r="N429" s="248"/>
      <c r="O429" s="143"/>
      <c r="P429" s="249"/>
    </row>
    <row r="430" spans="2:20" ht="20.100000000000001" customHeight="1">
      <c r="B430" s="164"/>
      <c r="C430" s="163"/>
      <c r="D430" s="163"/>
      <c r="E430" s="163" t="s">
        <v>278</v>
      </c>
      <c r="F430" s="163"/>
      <c r="G430" s="163"/>
      <c r="H430" s="135">
        <v>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2549</v>
      </c>
      <c r="I437" s="170"/>
      <c r="J437" s="170"/>
      <c r="K437" s="170"/>
      <c r="L437" s="170"/>
      <c r="M437" s="170"/>
      <c r="N437" s="170"/>
      <c r="O437" s="170"/>
      <c r="P437" s="171"/>
    </row>
    <row r="438" spans="1:20" ht="20.100000000000001" customHeight="1">
      <c r="B438" s="245"/>
      <c r="C438" s="166" t="s">
        <v>14</v>
      </c>
      <c r="D438" s="168"/>
      <c r="E438" s="168"/>
      <c r="F438" s="168"/>
      <c r="G438" s="239"/>
      <c r="H438" s="89" t="s">
        <v>2507</v>
      </c>
      <c r="I438" s="90"/>
      <c r="J438" s="35" t="s">
        <v>484</v>
      </c>
      <c r="K438" s="90" t="s">
        <v>2508</v>
      </c>
      <c r="L438" s="90"/>
      <c r="M438" s="35" t="s">
        <v>484</v>
      </c>
      <c r="N438" s="90" t="s">
        <v>2509</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2550</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2551</v>
      </c>
      <c r="O445" s="90"/>
      <c r="P445" s="91"/>
    </row>
    <row r="446" spans="1:20" ht="20.100000000000001" customHeight="1">
      <c r="B446" s="237"/>
      <c r="C446" s="114" t="s">
        <v>284</v>
      </c>
      <c r="D446" s="115"/>
      <c r="E446" s="130"/>
      <c r="F446" s="231" t="s">
        <v>285</v>
      </c>
      <c r="G446" s="232"/>
      <c r="H446" s="23">
        <v>8</v>
      </c>
      <c r="I446" s="35" t="s">
        <v>501</v>
      </c>
      <c r="J446" s="24">
        <v>30</v>
      </c>
      <c r="K446" s="35" t="s">
        <v>502</v>
      </c>
      <c r="L446" s="56" t="s">
        <v>447</v>
      </c>
      <c r="M446" s="24">
        <v>17</v>
      </c>
      <c r="N446" s="35" t="s">
        <v>501</v>
      </c>
      <c r="O446" s="24">
        <v>30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2560</v>
      </c>
      <c r="I451" s="170"/>
      <c r="J451" s="170"/>
      <c r="K451" s="170"/>
      <c r="L451" s="170"/>
      <c r="M451" s="170"/>
      <c r="N451" s="170"/>
      <c r="O451" s="170"/>
      <c r="P451" s="171"/>
    </row>
    <row r="452" spans="2:16" ht="20.100000000000001" customHeight="1">
      <c r="B452" s="237"/>
      <c r="C452" s="166" t="s">
        <v>14</v>
      </c>
      <c r="D452" s="168"/>
      <c r="E452" s="168"/>
      <c r="F452" s="168"/>
      <c r="G452" s="239"/>
      <c r="H452" s="89" t="s">
        <v>2507</v>
      </c>
      <c r="I452" s="90"/>
      <c r="J452" s="35" t="s">
        <v>484</v>
      </c>
      <c r="K452" s="90" t="s">
        <v>2561</v>
      </c>
      <c r="L452" s="90"/>
      <c r="M452" s="35" t="s">
        <v>484</v>
      </c>
      <c r="N452" s="90" t="s">
        <v>2562</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2563</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2552</v>
      </c>
      <c r="M475" s="102"/>
      <c r="N475" s="102"/>
      <c r="O475" s="103"/>
      <c r="P475" s="104"/>
    </row>
    <row r="476" spans="2:20" ht="20.100000000000001" customHeight="1">
      <c r="B476" s="129" t="s">
        <v>291</v>
      </c>
      <c r="C476" s="115"/>
      <c r="D476" s="115"/>
      <c r="E476" s="115"/>
      <c r="F476" s="115"/>
      <c r="G476" s="130"/>
      <c r="H476" s="175" t="s">
        <v>2517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2553</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2554</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2517</v>
      </c>
      <c r="K485" s="175"/>
      <c r="L485" s="175"/>
      <c r="M485" s="175"/>
      <c r="N485" s="175"/>
      <c r="O485" s="135"/>
      <c r="P485" s="176"/>
      <c r="S485" s="15" t="str">
        <f>IF($F$482=MST!$I$6,IF(J485="","未記入",""),"")</f>
        <v/>
      </c>
    </row>
    <row r="486" spans="1:20" ht="20.100000000000001" customHeight="1">
      <c r="B486" s="129" t="s">
        <v>505</v>
      </c>
      <c r="C486" s="115"/>
      <c r="D486" s="115"/>
      <c r="E486" s="130"/>
      <c r="F486" s="135" t="s">
        <v>2522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2555</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2555</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2555</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2555</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2555</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2564</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2565</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9" zoomScaleNormal="85" zoomScaleSheetLayoutView="100" workbookViewId="0">
      <selection activeCell="J30" sqref="J30:L3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c r="I4" s="477"/>
      <c r="J4" s="478"/>
      <c r="K4" s="479"/>
      <c r="L4" s="479"/>
      <c r="M4" s="478"/>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31"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2522</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c r="Q9" s="523"/>
      <c r="R9" s="523"/>
      <c r="S9" s="523"/>
      <c r="T9" s="523"/>
      <c r="U9" s="524"/>
      <c r="V9" s="518"/>
      <c r="W9" s="518"/>
      <c r="X9" s="518"/>
      <c r="Y9" s="518" t="s">
        <v>2531</v>
      </c>
      <c r="Z9" s="518"/>
      <c r="AA9" s="518"/>
      <c r="AB9" s="552"/>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t="s">
        <v>2531</v>
      </c>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t="s">
        <v>2531</v>
      </c>
      <c r="W27" s="560"/>
      <c r="X27" s="560"/>
      <c r="Y27" s="560"/>
      <c r="Z27" s="560"/>
      <c r="AA27" s="560"/>
      <c r="AB27" s="558"/>
      <c r="AC27" s="559"/>
      <c r="AD27" s="559"/>
      <c r="AE27" s="558" t="s">
        <v>2566</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c r="Q28" s="523"/>
      <c r="R28" s="523"/>
      <c r="S28" s="523"/>
      <c r="T28" s="523"/>
      <c r="U28" s="524"/>
      <c r="V28" s="518" t="s">
        <v>2531</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2024-05-13T06:33:01Z</dcterms:modified>
</cp:coreProperties>
</file>