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ayako.takeshima\Desktop\"/>
    </mc:Choice>
  </mc:AlternateContent>
  <xr:revisionPtr revIDLastSave="0" documentId="13_ncr:1_{09377FF0-C728-4629-80DB-AF3E16A9CE3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30" yWindow="0" windowWidth="28770" windowHeight="156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<sst xmlns="http://schemas.openxmlformats.org/spreadsheetml/2006/main" count="3184" uniqueCount="2610">
  <si>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</si>
  <si>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</si>
  <si>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</si>
  <si>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</si>
  <si>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</si>
  <si>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</si>
  <si>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</si>
  <si>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</si>
  <si>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</si>
  <si>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</si>
  <si>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</si>
  <si>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</si>
  <si>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</si>
  <si>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</si>
  <si>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</si>
  <si>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</si>
  <si>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</si>
  <si>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</si>
  <si>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</si>
  <si>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</si>
  <si>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</si>
  <si>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</si>
  <si>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</si>
  <si>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</si>
  <si>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</si>
  <si>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</si>
  <si>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</si>
  <si>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</si>
  <si>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</si>
  <si>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</si>
  <si>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</si>
  <si>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</si>
  <si>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</si>
  <si>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</si>
  <si>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</si>
  <si>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</si>
  <si>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</si>
  <si>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</si>
  <si>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</si>
  <si>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</si>
  <si>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</si>
  <si>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</si>
  <si>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</si>
  <si>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</si>
  <si>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</si>
  <si>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</si>
  <si>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</si>
  <si>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</si>
  <si>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</si>
  <si>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</si>
  <si>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</si>
  <si>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</si>
  <si>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</si>
  <si>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</si>
  <si>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</si>
  <si>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</si>
  <si>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</si>
  <si>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</si>
  <si>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</si>
  <si>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</si>
  <si>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</si>
  <si>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</si>
  <si>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</si>
  <si>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</si>
  <si>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</si>
  <si>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</si>
  <si>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</si>
  <si>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</si>
  <si>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</si>
  <si>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</si>
  <si>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</si>
  <si>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</si>
  <si>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</si>
  <si>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</si>
  <si>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</si>
  <si>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</si>
  <si>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</si>
  <si>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</si>
  <si>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</si>
  <si>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</si>
  <si>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</si>
  <si>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</si>
  <si>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</si>
  <si>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</si>
  <si>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</si>
  <si>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</si>
  <si>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</si>
  <si>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</si>
  <si>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</si>
  <si>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</si>
  <si>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</si>
  <si>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</si>
  <si>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</si>
  <si>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</si>
  <si>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</si>
  <si>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</si>
  <si>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</si>
  <si>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</si>
  <si>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</si>
  <si>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</si>
  <si>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</si>
  <si>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</si>
  <si>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</si>
  <si>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</si>
  <si>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</si>
  <si>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</si>
  <si>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</si>
  <si>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</si>
  <si>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</si>
  <si>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</si>
  <si>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</si>
  <si>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</si>
  <si>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</si>
  <si>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</si>
  <si>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</si>
  <si>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</si>
  <si>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</si>
  <si>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</si>
  <si>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</si>
  <si>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</si>
  <si>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</si>
  <si>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</si>
  <si>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</si>
  <si>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</si>
  <si>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</si>
  <si>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</si>
  <si>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</si>
  <si>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</si>
  <si>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</si>
  <si>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</si>
  <si>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</si>
  <si>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</si>
  <si>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</si>
  <si>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</si>
  <si>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</si>
  <si>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</si>
  <si>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</si>
  <si>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</si>
  <si>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</si>
  <si>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</si>
  <si>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</si>
  <si>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</si>
  <si>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</si>
  <si>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</si>
  <si>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</si>
  <si>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</si>
  <si>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</si>
  <si>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</si>
  <si>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</si>
  <si>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</si>
  <si>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</si>
  <si>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</si>
  <si>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</si>
  <si>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</si>
  <si>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</si>
  <si>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</si>
  <si>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</si>
  <si>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</si>
  <si>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</si>
  <si>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</si>
  <si>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</si>
  <si>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</si>
  <si>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</si>
  <si>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</si>
  <si>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</si>
  <si>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</si>
  <si>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</si>
  <si>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</si>
  <si>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</si>
  <si>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</si>
  <si>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</si>
  <si>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</si>
  <si>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</si>
  <si>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</si>
  <si>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</si>
  <si>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</si>
  <si>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</si>
  <si>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</si>
  <si>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</si>
  <si>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</si>
  <si>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</si>
  <si>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</si>
  <si>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</si>
  <si>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</si>
  <si>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</si>
  <si>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</si>
  <si>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</si>
  <si>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</si>
  <si>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</si>
  <si>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</si>
  <si>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</si>
  <si>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</si>
  <si>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</si>
  <si>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</si>
  <si>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</si>
  <si>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</si>
  <si>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</si>
  <si>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</si>
  <si>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</si>
  <si>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</si>
  <si>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</si>
  <si>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</si>
  <si>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</si>
  <si>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</si>
  <si>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</si>
  <si>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</si>
  <si>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</si>
  <si>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</si>
  <si>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</si>
  <si>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</si>
  <si>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</si>
  <si>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</si>
  <si>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</si>
  <si>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</si>
  <si>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</si>
  <si>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</si>
  <si>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</si>
  <si>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</si>
  <si>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</si>
  <si>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</si>
  <si>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</si>
  <si>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</si>
  <si>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</si>
  <si>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</si>
  <si>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</si>
  <si>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</si>
  <si>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</si>
  <si>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</si>
  <si>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</si>
  <si>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</si>
  <si>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</si>
  <si>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</si>
  <si>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</si>
  <si>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</si>
  <si>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</si>
  <si>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</si>
  <si>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</si>
  <si>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</si>
  <si>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</si>
  <si>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</si>
  <si>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</si>
  <si>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</si>
  <si>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</si>
  <si>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</si>
  <si>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</si>
  <si>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</si>
  <si>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</si>
  <si>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</si>
  <si>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</si>
  <si>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</si>
  <si>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</si>
  <si>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</si>
  <si>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</si>
  <si>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</si>
  <si>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</si>
  <si>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</si>
  <si>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</si>
  <si>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</si>
  <si>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</si>
  <si>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</si>
  <si>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</si>
  <si>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</si>
  <si>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</si>
  <si>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</si>
  <si>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</si>
  <si>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</si>
  <si>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</si>
  <si>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</si>
  <si>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</si>
  <si>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</si>
  <si>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</si>
  <si>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</si>
  <si>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</si>
  <si>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</si>
  <si>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</si>
  <si>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</si>
  <si>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</si>
  <si>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</si>
  <si>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</si>
  <si>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</si>
  <si>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</si>
  <si>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</si>
  <si>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</si>
  <si>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</si>
  <si>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</si>
  <si>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</si>
  <si>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</si>
  <si>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</si>
  <si>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</si>
  <si>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</si>
  <si>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</si>
  <si>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</si>
  <si>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</si>
  <si>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</si>
  <si>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</si>
  <si>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</si>
  <si>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</si>
  <si>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</si>
  <si>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</si>
  <si>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</si>
  <si>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</si>
  <si>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</si>
  <si>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</si>
  <si>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</si>
  <si>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</si>
  <si>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</si>
  <si>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</si>
  <si>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</si>
  <si>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</si>
  <si>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</si>
  <si>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</si>
  <si>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</si>
  <si>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</si>
  <si>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</si>
  <si>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</si>
  <si>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</si>
  <si>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</si>
  <si>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</si>
  <si>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</si>
  <si>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</si>
  <si>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</si>
  <si>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</si>
  <si>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</si>
  <si>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</si>
  <si>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</si>
  <si>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</si>
  <si>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</si>
  <si>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</si>
  <si>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</si>
  <si>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</si>
  <si>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</si>
  <si>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</si>
  <si>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</si>
  <si>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</si>
  <si>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</si>
  <si>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</si>
  <si>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</si>
  <si>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</si>
  <si>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</si>
  <si>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</si>
  <si>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</si>
  <si>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</si>
  <si>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</si>
  <si>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</si>
  <si>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</si>
  <si>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</si>
  <si>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</si>
  <si>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</si>
  <si>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</si>
  <si>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</si>
  <si>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</si>
  <si>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</si>
  <si>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</si>
  <si>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</si>
  <si>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</si>
  <si>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</si>
  <si>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</si>
  <si>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</si>
  <si>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</si>
  <si>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</si>
  <si>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</si>
  <si>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</si>
  <si>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</si>
  <si>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</si>
  <si>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</si>
  <si>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</si>
  <si>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</si>
  <si>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</si>
  <si>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</si>
  <si>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</si>
  <si>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</si>
  <si>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</si>
  <si>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</si>
  <si>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</si>
  <si>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</si>
  <si>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</si>
  <si>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</si>
  <si>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</si>
  <si>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</si>
  <si>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</si>
  <si>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</si>
  <si>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</si>
  <si>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</si>
  <si>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</si>
  <si>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</si>
  <si>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</si>
  <si>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</si>
  <si>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</si>
  <si>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</si>
  <si>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</si>
  <si>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</si>
  <si>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</si>
  <si>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</si>
  <si>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</si>
  <si>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</si>
  <si>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</si>
  <si>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</si>
  <si>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</si>
  <si>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</si>
  <si>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</si>
  <si>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</si>
  <si>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</si>
  <si>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</si>
  <si>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</si>
  <si>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</si>
  <si>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</si>
  <si>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</si>
  <si>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</si>
  <si>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</si>
  <si>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</si>
  <si>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</si>
  <si>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</si>
  <si>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</si>
  <si>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</si>
  <si>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</si>
  <si>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</si>
  <si>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</si>
  <si>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</si>
  <si>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</si>
  <si>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</si>
  <si>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</si>
  <si>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</si>
  <si>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</si>
  <si>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</si>
  <si>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</si>
  <si>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</si>
  <si>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</si>
  <si>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</si>
  <si>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</si>
  <si>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</si>
  <si>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</si>
  <si>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</si>
  <si>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</si>
  <si>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</si>
  <si>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</si>
  <si>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</si>
  <si>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</si>
  <si>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</si>
  <si>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</si>
  <si>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</si>
  <si>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</si>
  <si>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</si>
  <si>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</si>
  <si>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</si>
  <si>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</si>
  <si>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</si>
  <si>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</si>
  <si>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</si>
  <si>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</si>
  <si>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</si>
  <si>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</si>
  <si>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</si>
  <si>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</si>
  <si>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</si>
  <si>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</si>
  <si>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</si>
  <si>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</si>
  <si>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</si>
  <si>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</si>
  <si>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</si>
  <si>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</si>
  <si>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</si>
  <si>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</si>
  <si>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</si>
  <si>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</si>
  <si>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</si>
  <si>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</si>
  <si>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</si>
  <si>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</si>
  <si>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</si>
  <si>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</si>
  <si>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</si>
  <si>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</si>
  <si>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</si>
  <si>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</si>
  <si>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</si>
  <si>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</si>
  <si>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</si>
  <si>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</si>
  <si>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</si>
  <si>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</si>
  <si>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</si>
  <si>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</si>
  <si>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</si>
  <si>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</si>
  <si>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</si>
  <si>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</si>
  <si>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</si>
  <si>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</si>
  <si>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</si>
  <si>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</si>
  <si>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</si>
  <si>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</si>
  <si>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</si>
  <si>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</si>
  <si>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</si>
  <si>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</si>
  <si>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</si>
  <si>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</si>
  <si>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</si>
  <si>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</si>
  <si>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</si>
  <si>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</si>
  <si>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</si>
  <si>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</si>
  <si>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</si>
  <si>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</si>
  <si>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</si>
  <si>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</si>
  <si>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</si>
  <si>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</si>
  <si>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</si>
  <si>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</si>
  <si>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</si>
  <si>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</si>
  <si>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</si>
  <si>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</si>
  <si>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</si>
  <si>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</si>
  <si>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</si>
  <si>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</si>
  <si>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</si>
  <si>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</si>
  <si>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</si>
  <si>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</si>
  <si>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</si>
  <si>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</si>
  <si>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</si>
  <si>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</si>
  <si>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</si>
  <si>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</si>
  <si>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</si>
  <si>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</si>
  <si>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</si>
  <si>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</si>
  <si>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</si>
  <si>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</si>
  <si>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</si>
  <si>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</si>
  <si>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</si>
  <si>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</si>
  <si>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</si>
  <si>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</si>
  <si>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</si>
  <si>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</si>
  <si>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</si>
  <si>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</si>
  <si>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</si>
  <si>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</si>
  <si>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</si>
  <si>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</si>
  <si>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</si>
  <si>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</si>
  <si>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</si>
  <si>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</si>
  <si>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</si>
  <si>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</si>
  <si>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</si>
  <si>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</si>
  <si>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</si>
  <si>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</si>
  <si>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</si>
  <si>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</si>
  <si>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</si>
  <si>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</si>
  <si>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</si>
  <si>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</si>
  <si>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</si>
  <si>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</si>
  <si>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</si>
  <si>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</si>
  <si>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</si>
  <si>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</si>
  <si>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</si>
  <si>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</si>
  <si>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</si>
  <si>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</si>
  <si>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</si>
  <si>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</si>
  <si>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</si>
  <si>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</si>
  <si>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</si>
  <si>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</si>
  <si>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</si>
  <si>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</si>
  <si>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</si>
  <si>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</si>
  <si>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</si>
  <si>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</si>
  <si>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</si>
  <si>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</si>
  <si>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</si>
  <si>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</si>
  <si>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</si>
  <si>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</si>
  <si>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</si>
  <si>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</si>
  <si>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</si>
  <si>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</si>
  <si>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</si>
  <si>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</si>
  <si>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</si>
  <si>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</si>
  <si>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</si>
  <si>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</si>
  <si>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</si>
  <si>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</si>
  <si>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</si>
  <si>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</si>
  <si>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</si>
  <si>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</si>
  <si>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</si>
  <si>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</si>
  <si>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</si>
  <si>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</si>
  <si>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</si>
  <si>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</si>
  <si>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</si>
  <si>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</si>
  <si>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</si>
  <si>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</si>
  <si>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</si>
  <si>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</si>
  <si>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</si>
  <si>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</si>
  <si>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</si>
  <si>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</si>
  <si>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</si>
  <si>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</si>
  <si>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</si>
  <si>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</si>
  <si>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</si>
  <si>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</si>
  <si>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</si>
  <si>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</si>
  <si>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</si>
  <si>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</si>
  <si>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</si>
  <si>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</si>
  <si>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</si>
  <si>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</si>
  <si>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</si>
  <si>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</si>
  <si>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</si>
  <si>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</si>
  <si>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</si>
  <si>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</si>
  <si>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</si>
  <si>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</si>
  <si>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</si>
  <si>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</si>
  <si>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</si>
  <si>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</si>
  <si>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</si>
  <si>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</si>
  <si>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</si>
  <si>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</si>
  <si>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</si>
  <si>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</si>
  <si>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</si>
  <si>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</si>
  <si>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</si>
  <si>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</si>
  <si>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</si>
  <si>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</si>
  <si>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</si>
  <si>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</si>
  <si>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</si>
  <si>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</si>
  <si>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</si>
  <si>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</si>
  <si>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</si>
  <si>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</si>
  <si>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</si>
  <si>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</si>
  <si>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</si>
  <si>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</si>
  <si>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</si>
  <si>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</si>
  <si>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</si>
  <si>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</si>
  <si>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</si>
  <si>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</si>
  <si>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</si>
  <si>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</si>
  <si>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</si>
  <si>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</si>
  <si>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</si>
  <si>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</si>
  <si>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</si>
  <si>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</si>
  <si>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</si>
  <si>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</si>
  <si>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</si>
  <si>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</si>
  <si>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</si>
  <si>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</si>
  <si>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</si>
  <si>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</si>
  <si>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</si>
  <si>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</si>
  <si>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</si>
  <si>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</si>
  <si>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</si>
  <si>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</si>
  <si>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</si>
  <si>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</si>
  <si>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</si>
  <si>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</si>
  <si>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</si>
  <si>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</si>
  <si>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</si>
  <si>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</si>
  <si>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</si>
  <si>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</si>
  <si>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</si>
  <si>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</si>
  <si>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</si>
  <si>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</si>
  <si>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</si>
  <si>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</si>
  <si>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</si>
  <si>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</si>
  <si>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</si>
  <si>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</si>
  <si>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</si>
  <si>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</si>
  <si>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</si>
  <si>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</si>
  <si>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</si>
  <si>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</si>
  <si>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</si>
  <si>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</si>
  <si>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</si>
  <si>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</si>
  <si>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</si>
  <si>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</si>
  <si>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</si>
  <si>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</si>
  <si>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</si>
  <si>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</si>
  <si>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</si>
  <si>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</si>
  <si>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</si>
  <si>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</si>
  <si>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</si>
  <si>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</si>
  <si>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</si>
  <si>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</si>
  <si>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</si>
  <si>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</si>
  <si>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</si>
  <si>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</si>
  <si>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</si>
  <si>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</si>
  <si>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</si>
  <si>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</si>
  <si>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</si>
  <si>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</si>
  <si>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</si>
  <si>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</si>
  <si>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</si>
  <si>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</si>
  <si>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</si>
  <si>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</si>
  <si>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</si>
  <si>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</si>
  <si>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</si>
  <si>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</si>
  <si>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</si>
  <si>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</si>
  <si>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</si>
  <si>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</si>
  <si>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</si>
  <si>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</si>
  <si>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</si>
  <si>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</si>
  <si>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</si>
  <si>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</si>
  <si>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</si>
  <si>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</si>
  <si>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</si>
  <si>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</si>
  <si>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</si>
  <si>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</si>
  <si>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</si>
  <si>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</si>
  <si>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</si>
  <si>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</si>
  <si>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</si>
  <si>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</si>
  <si>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</si>
  <si>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</si>
  <si>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</si>
  <si>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</si>
  <si>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</si>
  <si>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</si>
  <si>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</si>
  <si>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</si>
  <si>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</si>
  <si>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</si>
  <si>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</si>
  <si>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</si>
  <si>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</si>
  <si>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</si>
  <si>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</si>
  <si>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</si>
  <si>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</si>
  <si>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</si>
  <si>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</si>
  <si>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</si>
  <si>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</si>
  <si>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</si>
  <si>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</si>
  <si>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</si>
  <si>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</si>
  <si>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</si>
  <si>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</si>
  <si>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</si>
  <si>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</si>
  <si>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</si>
  <si>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</si>
  <si>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</si>
  <si>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</si>
  <si>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</si>
  <si>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</si>
  <si>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</si>
  <si>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</si>
  <si>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</si>
  <si>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</si>
  <si>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</si>
  <si>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</si>
  <si>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</si>
  <si>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</si>
  <si>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</si>
  <si>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</si>
  <si>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</si>
  <si>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</si>
  <si>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</si>
  <si>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</si>
  <si>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</si>
  <si>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</si>
  <si>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</si>
  <si>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</si>
  <si>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</si>
  <si>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</si>
  <si>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</si>
  <si>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</si>
  <si>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</si>
  <si>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</si>
  <si>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</si>
  <si>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</si>
  <si>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</si>
  <si>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</si>
  <si>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</si>
  <si>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</si>
  <si>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</si>
  <si>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</si>
  <si>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</si>
  <si>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</si>
  <si>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</si>
  <si>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</si>
  <si>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</si>
  <si>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</si>
  <si>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</si>
  <si>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</si>
  <si>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</si>
  <si>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</si>
  <si>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</si>
  <si>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</si>
  <si>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</si>
  <si>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</si>
  <si>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</si>
  <si>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</si>
  <si>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</si>
  <si>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</si>
  <si>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</si>
  <si>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</si>
  <si>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</si>
  <si>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</si>
  <si>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</si>
  <si>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</si>
  <si>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</si>
  <si>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</si>
  <si>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</si>
  <si>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</si>
  <si>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</si>
  <si>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</si>
  <si>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</si>
  <si>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</si>
  <si>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</si>
  <si>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</si>
  <si>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</si>
  <si>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</si>
  <si>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</si>
  <si>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</si>
  <si>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</si>
  <si>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</si>
  <si>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</si>
  <si>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</si>
  <si>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</si>
  <si>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</si>
  <si>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</si>
  <si>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</si>
  <si>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</si>
  <si>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</si>
  <si>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</si>
  <si>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</si>
  <si>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</si>
  <si>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</si>
  <si>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</si>
  <si>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</si>
  <si>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</si>
  <si>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</si>
  <si>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</si>
  <si>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</si>
  <si>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</si>
  <si>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</si>
  <si>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</si>
  <si>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</si>
  <si>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</si>
  <si>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</si>
  <si>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</si>
  <si>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</si>
  <si>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</si>
  <si>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</si>
  <si>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</si>
  <si>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</si>
  <si>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</si>
  <si>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</si>
  <si>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</si>
  <si>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</si>
  <si>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</si>
  <si>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</si>
  <si>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</si>
  <si>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</si>
  <si>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</si>
  <si>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</si>
  <si>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</si>
  <si>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</si>
  <si>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</si>
  <si>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</si>
  <si>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</si>
  <si>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</si>
  <si>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</si>
  <si>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</si>
  <si>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</si>
  <si>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</si>
  <si>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</si>
  <si>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</si>
  <si>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</si>
  <si>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</si>
  <si>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</si>
  <si>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</si>
  <si>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</si>
  <si>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</si>
  <si>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</si>
  <si>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</si>
  <si>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</si>
  <si>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</si>
  <si>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</si>
  <si>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</si>
  <si>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</si>
  <si>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</si>
  <si>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</si>
  <si>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</si>
  <si>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</si>
  <si>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</si>
  <si>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</si>
  <si>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</si>
  <si>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</si>
  <si>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</si>
  <si>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</si>
  <si>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</si>
  <si>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</si>
  <si>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</si>
  <si>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</si>
  <si>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</si>
  <si>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</si>
  <si>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</si>
  <si>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</si>
  <si>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</si>
  <si>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</si>
  <si>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</si>
  <si>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</si>
  <si>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</si>
  <si>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</si>
  <si>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</si>
  <si>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</si>
  <si>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</si>
  <si>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</si>
  <si>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</si>
  <si>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</si>
  <si>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</si>
  <si>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</si>
  <si>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</si>
  <si>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</si>
  <si>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</si>
  <si>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</si>
  <si>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</si>
  <si>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</si>
  <si>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</si>
  <si>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</si>
  <si>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</si>
  <si>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</si>
  <si>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</si>
  <si>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</si>
  <si>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</si>
  <si>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</si>
  <si>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</si>
  <si>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</si>
  <si>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</si>
  <si>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</si>
  <si>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</si>
  <si>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</si>
  <si>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</si>
  <si>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</si>
  <si>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</si>
  <si>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</si>
  <si>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</si>
  <si>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</si>
  <si>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</si>
  <si>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</si>
  <si>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</si>
  <si>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</si>
  <si>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</si>
  <si>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</si>
  <si>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</si>
  <si>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</si>
  <si>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</si>
  <si>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</si>
  <si>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</si>
  <si>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</si>
  <si>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</si>
  <si>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</si>
  <si>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</si>
  <si>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</si>
  <si>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</si>
  <si>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</si>
  <si>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</si>
  <si>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</si>
  <si>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</si>
  <si>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</si>
  <si>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</si>
  <si>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</si>
  <si>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</si>
  <si>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</si>
  <si>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</si>
  <si>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</si>
  <si>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</si>
  <si>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</si>
  <si>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</si>
  <si>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</si>
  <si>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</si>
  <si>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</si>
  <si>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</si>
  <si>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</si>
  <si>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</si>
  <si>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</si>
  <si>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</si>
  <si>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</si>
  <si>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</si>
  <si>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</si>
  <si>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</si>
  <si>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</si>
  <si>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</si>
  <si>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</si>
  <si>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</si>
  <si>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</si>
  <si>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</si>
  <si>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</si>
  <si>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</si>
  <si>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</si>
  <si>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</si>
  <si>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</si>
  <si>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</si>
  <si>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</si>
  <si>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</si>
  <si>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</si>
  <si>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</si>
  <si>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</si>
  <si>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</si>
  <si>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</si>
  <si>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</si>
  <si>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</si>
  <si>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</si>
  <si>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</si>
  <si>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</si>
  <si>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</si>
  <si>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</si>
  <si>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</si>
  <si>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</si>
  <si>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</si>
  <si>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</si>
  <si>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</si>
  <si>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</si>
  <si>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</si>
  <si>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</si>
  <si>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</si>
  <si>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</si>
  <si>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</si>
  <si>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</si>
  <si>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</si>
  <si>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</si>
  <si>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</si>
  <si>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</si>
  <si>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</si>
  <si>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</si>
  <si>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</si>
  <si>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</si>
  <si>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</si>
  <si>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</si>
  <si>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</si>
  <si>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</si>
  <si>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</si>
  <si>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</si>
  <si>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</si>
  <si>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</si>
  <si>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</si>
  <si>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</si>
  <si>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</si>
  <si>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</si>
  <si>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</si>
  <si>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</si>
  <si>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</si>
  <si>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</si>
  <si>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</si>
  <si>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</si>
  <si>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</si>
  <si>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</si>
  <si>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</si>
  <si>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</si>
  <si>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</si>
  <si>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</si>
  <si>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</si>
  <si>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</si>
  <si>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</si>
  <si>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</si>
  <si>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</si>
  <si>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</si>
  <si>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</si>
  <si>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</si>
  <si>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</si>
  <si>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</si>
  <si>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</si>
  <si>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</si>
  <si>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</si>
  <si>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</si>
  <si>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</si>
  <si>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</si>
  <si>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</si>
  <si>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</si>
  <si>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</si>
  <si>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</si>
  <si>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</si>
  <si>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</si>
  <si>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</si>
  <si>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</si>
  <si>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</si>
  <si>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</si>
  <si>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</si>
  <si>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</si>
  <si>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</si>
  <si>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</si>
  <si>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</si>
  <si>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</si>
  <si>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</si>
  <si>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</si>
  <si>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</si>
  <si>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</si>
  <si>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</si>
  <si>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</si>
  <si>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</si>
  <si>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</si>
  <si>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</si>
  <si>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</si>
  <si>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</si>
  <si>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</si>
  <si>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</si>
  <si>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</si>
  <si>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</si>
  <si>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</si>
  <si>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</si>
  <si>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</si>
  <si>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</si>
  <si>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</si>
  <si>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</si>
  <si>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</si>
  <si>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</si>
  <si>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</si>
  <si>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</si>
  <si>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</si>
  <si>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</si>
  <si>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</si>
  <si>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</si>
  <si>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</si>
  <si>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</si>
  <si>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</si>
  <si>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</si>
  <si>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</si>
  <si>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</si>
  <si>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</si>
  <si>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</si>
  <si>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</si>
  <si>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</si>
  <si>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</si>
  <si>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</si>
  <si>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</si>
  <si>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</si>
  <si>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</si>
  <si>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</si>
  <si>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</si>
  <si>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</si>
  <si>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</si>
  <si>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</si>
  <si>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</si>
  <si>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</si>
  <si>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</si>
  <si>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</si>
  <si>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</si>
  <si>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</si>
  <si>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</si>
  <si>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</si>
  <si>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</si>
  <si>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</si>
  <si>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</si>
  <si>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</si>
  <si>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</si>
  <si>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</si>
  <si>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</si>
  <si>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</si>
  <si>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</si>
  <si>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</si>
  <si>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</si>
  <si>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</si>
  <si>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</si>
  <si>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</si>
  <si>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</si>
  <si>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</si>
  <si>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</si>
  <si>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</si>
  <si>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</si>
  <si>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</si>
  <si>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</si>
  <si>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</si>
  <si>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</si>
  <si>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</si>
  <si>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</si>
  <si>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</si>
  <si>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</si>
  <si>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</si>
  <si>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</si>
  <si>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</si>
  <si>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</si>
  <si>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</si>
  <si>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</si>
  <si>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</si>
  <si>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</si>
  <si>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</si>
  <si>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</si>
  <si>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</si>
  <si>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</si>
  <si>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</si>
  <si>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</si>
  <si>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</si>
  <si>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</si>
  <si>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</si>
  <si>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</si>
  <si>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</si>
  <si>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</si>
  <si>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</si>
  <si>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</si>
  <si>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</si>
  <si>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</si>
  <si>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</si>
  <si>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</si>
  <si>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</si>
  <si>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</si>
  <si>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</si>
  <si>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</si>
  <si>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</si>
  <si>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</si>
  <si>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</si>
  <si>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</si>
  <si>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</si>
  <si>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</si>
  <si>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</si>
  <si>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</si>
  <si>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</si>
  <si>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</si>
  <si>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</si>
  <si>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</si>
  <si>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</si>
  <si>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</si>
  <si>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</si>
  <si>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</si>
  <si>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</si>
  <si>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</si>
  <si>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</si>
  <si>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</si>
  <si>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</si>
  <si>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</si>
  <si>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</si>
  <si>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</si>
  <si>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</si>
  <si>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</si>
  <si>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</si>
  <si>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</si>
  <si>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</si>
  <si>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</si>
  <si>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</si>
  <si>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</si>
  <si>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</si>
  <si>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</si>
  <si>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</si>
  <si>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</si>
  <si>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</si>
  <si>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</si>
  <si>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</si>
  <si>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</si>
  <si>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</si>
  <si>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</si>
  <si>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</si>
  <si>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</si>
  <si>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</si>
  <si>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</si>
  <si>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</si>
  <si>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</si>
  <si>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</si>
  <si>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</si>
  <si>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</si>
  <si>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</si>
  <si>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</si>
  <si>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</si>
  <si>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</si>
  <si>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</si>
  <si>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</si>
  <si>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</si>
  <si>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</si>
  <si>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</si>
  <si>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</si>
  <si>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</si>
  <si>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</si>
  <si>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</si>
  <si>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</si>
  <si>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</si>
  <si>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</si>
  <si>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</si>
  <si>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</si>
  <si>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</si>
  <si>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</si>
  <si>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</si>
  <si>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</si>
  <si>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</si>
  <si>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</si>
  <si>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</si>
  <si>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</si>
  <si>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</si>
  <si>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</si>
  <si>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</si>
  <si>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</si>
  <si>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</si>
  <si>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</si>
  <si>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</si>
  <si>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</si>
  <si>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</si>
  <si>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</si>
  <si>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</si>
  <si>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</si>
  <si>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</si>
  <si>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</si>
  <si>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</si>
  <si>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</si>
  <si>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</si>
  <si>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</si>
  <si>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</si>
  <si>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</si>
  <si>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</si>
  <si>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</si>
  <si>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</si>
  <si>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</si>
  <si>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</si>
  <si>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</si>
  <si>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</si>
  <si>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</si>
  <si>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</si>
  <si>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</si>
  <si>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</si>
  <si>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</si>
  <si>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</si>
  <si>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</si>
  <si>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</si>
  <si>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</si>
  <si>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</si>
  <si>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</si>
  <si>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</si>
  <si>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</si>
  <si>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</si>
  <si>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</si>
  <si>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</si>
  <si>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</si>
  <si>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</si>
  <si>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</si>
  <si>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</si>
  <si>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</si>
  <si>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</si>
  <si>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</si>
  <si>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</si>
  <si>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</si>
  <si>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</si>
  <si>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</si>
  <si>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</si>
  <si>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</si>
  <si>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</si>
  <si>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</si>
  <si>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</si>
  <si>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</si>
  <si>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</si>
  <si>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</si>
  <si>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</si>
  <si>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</si>
  <si>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</si>
  <si>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</si>
  <si>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</si>
  <si>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</si>
  <si>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</si>
  <si>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</si>
  <si>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</si>
  <si>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</si>
  <si>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</si>
  <si>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</si>
  <si>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</si>
  <si>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</si>
  <si>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</si>
  <si>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</si>
  <si>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</si>
  <si>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</si>
  <si>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</si>
  <si>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</si>
  <si>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</si>
  <si>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</si>
  <si>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</si>
  <si>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</si>
  <si>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</si>
  <si>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</si>
  <si>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</si>
  <si>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</si>
  <si>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</si>
  <si>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</si>
  <si>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</si>
  <si>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</si>
  <si>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</si>
  <si>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</si>
  <si>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</si>
  <si>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</si>
  <si>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</si>
  <si>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</si>
  <si>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</si>
  <si>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</si>
  <si>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</si>
  <si>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</si>
  <si>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</si>
  <si>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</si>
  <si>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</si>
  <si>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</si>
  <si>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</si>
  <si>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</si>
  <si>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</si>
  <si>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</si>
  <si>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</si>
  <si>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</si>
  <si>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</si>
  <si>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</si>
  <si>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</si>
  <si>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</si>
  <si>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</si>
  <si>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</si>
  <si>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</si>
  <si>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</si>
  <si>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</si>
  <si>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</si>
  <si>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</si>
  <si>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</si>
  <si>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</si>
  <si>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</si>
  <si>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</si>
  <si>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</si>
  <si>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</si>
  <si>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</si>
  <si>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</si>
  <si>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</si>
  <si>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</si>
  <si>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</si>
  <si>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</si>
  <si>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</si>
  <si>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</si>
  <si>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</si>
  <si>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</si>
  <si>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</si>
  <si>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</si>
  <si>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</si>
  <si>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</si>
  <si>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</si>
  <si>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</si>
  <si>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</si>
  <si>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</si>
  <si>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</si>
  <si>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</si>
  <si>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</si>
  <si>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</si>
  <si>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</si>
  <si>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</si>
  <si>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</si>
  <si>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</si>
  <si>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</si>
  <si>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</si>
  <si>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</si>
  <si>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</si>
  <si>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</si>
  <si>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</si>
  <si>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</si>
  <si>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</si>
  <si>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</si>
  <si>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</si>
  <si>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</si>
  <si>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</si>
  <si>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</si>
  <si>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</si>
  <si>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</si>
  <si>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</si>
  <si>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</si>
  <si>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</si>
  <si>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</si>
  <si>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</si>
  <si>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</si>
  <si>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</si>
  <si>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</si>
  <si>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</si>
  <si>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</si>
  <si>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</si>
  <si>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</si>
  <si>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</si>
  <si>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</si>
  <si>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</si>
  <si>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</si>
  <si>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</si>
  <si>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</si>
  <si>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</si>
  <si>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</si>
  <si>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</si>
  <si>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</si>
  <si>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</si>
  <si>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</si>
  <si>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</si>
  <si>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</si>
  <si>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</si>
  <si>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</si>
  <si>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</si>
  <si>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</si>
  <si>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</si>
  <si>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</si>
  <si>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</si>
  <si>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</si>
  <si>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</si>
  <si>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</si>
  <si>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</si>
  <si>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</si>
  <si>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</si>
  <si>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</si>
  <si>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</si>
  <si>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</si>
  <si>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</si>
  <si>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</si>
  <si>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</si>
  <si>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</si>
  <si>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</si>
  <si>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</si>
  <si>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</si>
  <si>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</si>
  <si>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</si>
  <si>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</si>
  <si>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</si>
  <si>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</si>
  <si>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</si>
  <si>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</si>
  <si>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</si>
  <si>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</si>
  <si>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</si>
  <si>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</si>
  <si>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</si>
  <si>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</si>
  <si>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</si>
  <si>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</si>
  <si>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</si>
  <si>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</si>
  <si>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</si>
  <si>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</si>
  <si>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</si>
  <si>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</si>
  <si>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</si>
  <si>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</si>
  <si>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</si>
  <si>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</si>
  <si>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</si>
  <si>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</si>
  <si>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</si>
  <si>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</si>
  <si>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</si>
  <si>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</si>
  <si>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</si>
  <si>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</si>
  <si>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</si>
  <si>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</si>
  <si>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</si>
  <si>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</si>
  <si>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</si>
  <si>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</si>
  <si>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</si>
  <si>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</si>
  <si>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</si>
  <si>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</si>
  <si>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</si>
  <si>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</si>
  <si>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</si>
  <si>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</si>
  <si>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</si>
  <si>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</si>
  <si>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</si>
  <si>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</si>
  <si>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</si>
  <si>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</si>
  <si>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</si>
  <si>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</si>
  <si>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</si>
  <si>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</si>
  <si>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</si>
  <si>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</si>
  <si>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</si>
  <si>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</si>
  <si>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</si>
  <si>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</si>
  <si>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</si>
  <si>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</si>
  <si>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</si>
  <si>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</si>
  <si>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</si>
  <si>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</si>
  <si>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</si>
  <si>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</si>
  <si>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</si>
  <si>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</si>
  <si>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</si>
  <si>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</si>
  <si>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</si>
  <si>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</si>
  <si>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</si>
  <si>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</si>
  <si>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</si>
  <si>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</si>
  <si>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</si>
  <si>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</si>
  <si>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</si>
  <si>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</si>
  <si>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</si>
  <si>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</si>
  <si>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</si>
  <si>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</si>
  <si>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</si>
  <si>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</si>
  <si>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</si>
  <si>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</si>
  <si>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</si>
  <si>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</si>
  <si>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</si>
  <si>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</si>
  <si>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</si>
  <si>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</si>
  <si>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</si>
  <si>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</si>
  <si>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</si>
  <si>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</si>
  <si>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</si>
  <si>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</si>
  <si>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</si>
  <si>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</si>
  <si>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</si>
  <si>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</si>
  <si>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</si>
  <si>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</si>
  <si>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</si>
  <si>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</si>
  <si>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</si>
  <si>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</si>
  <si>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</si>
  <si>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</si>
  <si>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</si>
  <si>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</si>
  <si>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</si>
  <si>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</si>
  <si>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</si>
  <si>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</si>
  <si>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</si>
  <si>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</si>
  <si>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</si>
  <si>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</si>
  <si>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</si>
  <si>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</si>
  <si>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</si>
  <si>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</si>
  <si>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</si>
  <si>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</si>
  <si>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</si>
  <si>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</si>
  <si>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</si>
  <si>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</si>
  <si>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</si>
  <si>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</si>
  <si>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</si>
  <si>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</si>
  <si>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</si>
  <si>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</si>
  <si>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</si>
  <si>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</si>
  <si>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</si>
  <si>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</si>
  <si>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</si>
  <si>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</si>
  <si>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</si>
  <si>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</si>
  <si>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</si>
  <si>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</si>
  <si>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</si>
  <si>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</si>
  <si>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</si>
  <si>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</si>
  <si>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</si>
  <si>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</si>
  <si>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</si>
  <si>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</si>
  <si>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</si>
  <si>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</si>
  <si>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</si>
  <si>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</si>
  <si>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</si>
  <si>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</si>
  <si>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</si>
  <si>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</si>
  <si>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</si>
  <si>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</si>
  <si>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</si>
  <si>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</si>
  <si>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</si>
  <si>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</si>
  <si>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</si>
  <si>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</si>
  <si>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</si>
  <si>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</si>
  <si>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</si>
  <si>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</si>
  <si>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</si>
  <si>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</si>
  <si>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</si>
  <si>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</si>
  <si>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</si>
  <si>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</si>
  <si>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</si>
  <si>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</si>
  <si>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</si>
  <si>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</si>
  <si>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</si>
  <si>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</si>
  <si>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</si>
  <si>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</si>
  <si>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</si>
  <si>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</si>
  <si>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</si>
  <si>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</si>
  <si>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</si>
  <si>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</si>
  <si>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</si>
  <si>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</si>
  <si>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</si>
  <si>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</si>
  <si>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</si>
  <si>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</si>
  <si>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</si>
  <si>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</si>
  <si>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</si>
  <si>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</si>
  <si>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</si>
  <si>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</si>
  <si>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</si>
  <si>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</si>
  <si>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</si>
  <si>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</si>
  <si>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</si>
  <si>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</si>
  <si>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</si>
  <si>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</si>
  <si>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</si>
  <si>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</si>
  <si>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</si>
  <si>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</si>
  <si>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</si>
  <si>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</si>
  <si>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</si>
  <si>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</si>
  <si>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</si>
  <si>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</si>
  <si>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</si>
  <si>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</si>
  <si>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</si>
  <si>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</si>
  <si>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</si>
  <si>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</si>
  <si>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</si>
  <si>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</si>
  <si>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</si>
  <si>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</si>
  <si>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</si>
  <si>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</si>
  <si>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</si>
  <si>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</si>
  <si>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</si>
  <si>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</si>
  <si>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</si>
  <si>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</si>
  <si>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</si>
  <si>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</si>
  <si>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</si>
  <si>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</si>
  <si>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</si>
  <si>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</si>
  <si>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</si>
  <si>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</si>
  <si>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</si>
  <si>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</si>
  <si>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</si>
  <si>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</si>
  <si>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</si>
  <si>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</si>
  <si>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</si>
  <si>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</si>
  <si>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</si>
  <si>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</si>
  <si>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</si>
  <si>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</si>
  <si>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</si>
  <si>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</si>
  <si>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</si>
  <si>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</si>
  <si>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</si>
  <si>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</si>
  <si>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</si>
  <si>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</si>
  <si>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</si>
  <si>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</si>
  <si>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</si>
  <si>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</si>
  <si>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</si>
  <si>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</si>
  <si>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</si>
  <si>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</si>
  <si>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</si>
  <si>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</si>
  <si>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</si>
  <si>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</si>
  <si>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</si>
  <si>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</si>
  <si>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</si>
  <si>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</si>
  <si>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</si>
  <si>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</si>
  <si>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</si>
  <si>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</si>
  <si>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</si>
  <si>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</si>
  <si>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</si>
  <si>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</si>
  <si>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</si>
  <si>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</si>
  <si>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</si>
  <si>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</si>
  <si>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</si>
  <si>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</si>
  <si>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</si>
  <si>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</si>
  <si>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</si>
  <si>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</si>
  <si>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</si>
  <si>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</si>
  <si>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</si>
  <si>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</si>
  <si>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</si>
  <si>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</si>
  <si>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</si>
  <si>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</si>
  <si>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</si>
  <si>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</si>
  <si>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</si>
  <si>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</si>
  <si>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</si>
  <si>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</si>
  <si>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</si>
  <si>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</si>
  <si>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</si>
  <si>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</si>
  <si>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</si>
  <si>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</si>
  <si>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</si>
  <si>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</si>
  <si>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</si>
  <si>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</si>
  <si>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</si>
  <si>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</si>
  <si>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</si>
  <si>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</si>
  <si>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</si>
  <si>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</si>
  <si>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</si>
  <si>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</si>
  <si>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</si>
  <si>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</si>
  <si>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</si>
  <si>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</si>
  <si>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</si>
  <si>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</si>
  <si>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</si>
  <si>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</si>
  <si>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</si>
  <si>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</si>
  <si>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</si>
  <si>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</si>
  <si>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</si>
  <si>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</si>
  <si>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</si>
  <si>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</si>
  <si>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</si>
  <si>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</si>
  <si>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</si>
  <si>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</si>
  <si>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</si>
  <si>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</si>
  <si>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</si>
  <si>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</si>
  <si>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</si>
  <si>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</si>
  <si>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</si>
  <si>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</si>
  <si>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</si>
  <si>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</si>
  <si>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</si>
  <si>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</si>
  <si>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</si>
  <si>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</si>
  <si>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</si>
  <si>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</si>
  <si>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</si>
  <si>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</si>
  <si>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</si>
  <si>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</si>
  <si>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</si>
  <si>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</si>
  <si>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</si>
  <si>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</si>
  <si>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</si>
  <si>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</si>
  <si>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</si>
  <si>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</si>
  <si>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</si>
  <si>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</si>
  <si>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</si>
  <si>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</si>
  <si>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</si>
  <si>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</si>
  <si>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</si>
  <si>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</si>
  <si>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</si>
  <si>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</si>
  <si>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</si>
  <si>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</si>
  <si>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</si>
  <si>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</si>
  <si>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</si>
  <si>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</si>
  <si>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</si>
  <si>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</si>
  <si>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</si>
  <si>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</si>
  <si>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</si>
  <si>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</si>
  <si>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</si>
  <si>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</si>
  <si>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</si>
  <si>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</si>
  <si>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</si>
  <si>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</si>
  <si>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</si>
  <si>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</si>
  <si>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</si>
  <si>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</si>
  <si>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</si>
  <si>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</si>
  <si>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</si>
  <si>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</si>
  <si>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</si>
  <si>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</si>
  <si>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</si>
  <si>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</si>
  <si>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</si>
  <si>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</si>
  <si>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</si>
  <si>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</si>
  <si>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</si>
  <si>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</si>
  <si>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</si>
  <si>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</si>
  <si>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</si>
  <si>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</si>
  <si>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</si>
  <si>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</si>
  <si>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</si>
  <si>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</si>
  <si>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</si>
  <si>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</si>
  <si>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</si>
  <si>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</si>
  <si>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</si>
  <si>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</si>
  <si>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</si>
  <si>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</si>
  <si>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</si>
  <si>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</si>
  <si>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</si>
  <si>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</si>
  <si>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</si>
  <si>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</si>
  <si>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</si>
  <si>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</si>
  <si>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</si>
  <si>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</si>
  <si>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</si>
  <si>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</si>
  <si>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</si>
  <si>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</si>
  <si>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</si>
  <si>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</si>
  <si>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</si>
  <si>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</si>
  <si>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</si>
  <si>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</si>
  <si>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</si>
  <si>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</si>
  <si>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</si>
  <si>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</si>
  <si>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</si>
  <si>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</si>
  <si>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</si>
  <si>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</si>
  <si>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</si>
  <si>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</si>
  <si>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</si>
  <si>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</si>
  <si>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</si>
  <si>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</si>
  <si>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</si>
  <si>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</si>
  <si>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</si>
  <si>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</si>
  <si>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</si>
  <si>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</si>
  <si>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</si>
  <si>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</si>
  <si>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</si>
  <si>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</si>
  <si>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</si>
  <si>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</si>
  <si>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</si>
  <si>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</si>
  <si>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</si>
  <si>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</si>
  <si>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</si>
  <si>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</si>
  <si>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</si>
  <si>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</si>
  <si>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</si>
  <si>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</si>
  <si>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</si>
  <si>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</si>
  <si>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</si>
  <si>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</si>
  <si>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</si>
  <si>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</si>
  <si>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</si>
  <si>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</si>
  <si>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</si>
  <si>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</si>
  <si>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</si>
  <si>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</si>
  <si>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</si>
  <si>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</si>
  <si>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</si>
  <si>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</si>
  <si>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</si>
  <si>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</si>
  <si>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</si>
  <si>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</si>
  <si>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</si>
  <si>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</si>
  <si>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</si>
  <si>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</si>
  <si>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</si>
  <si>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</si>
  <si>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</si>
  <si>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</si>
  <si>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</si>
  <si>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</si>
  <si>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</si>
  <si>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</si>
  <si>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</si>
  <si>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</si>
  <si>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</si>
  <si>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</si>
  <si>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</si>
  <si>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</si>
  <si>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</si>
  <si>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</si>
  <si>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</si>
  <si>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</si>
  <si>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</si>
  <si>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</si>
  <si>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</si>
  <si>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</si>
  <si>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</si>
  <si>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</si>
  <si>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</si>
  <si>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</si>
  <si>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</si>
  <si>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</si>
  <si>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</si>
  <si>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</si>
  <si>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</si>
  <si>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</si>
  <si>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</si>
  <si>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</si>
  <si>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</si>
  <si>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</si>
  <si>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</si>
  <si>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</si>
  <si>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</si>
  <si>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</si>
  <si>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</si>
  <si>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</si>
  <si>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</si>
  <si>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</si>
  <si>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</si>
  <si>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</si>
  <si>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</si>
  <si>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</si>
  <si>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</si>
  <si>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</si>
  <si>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</si>
  <si>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</si>
  <si>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</si>
  <si>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</si>
  <si>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</si>
  <si>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</si>
  <si>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</si>
  <si>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</si>
  <si>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</si>
  <si>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</si>
  <si>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</si>
  <si>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</si>
  <si>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</si>
  <si>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</si>
  <si>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</si>
  <si>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</si>
  <si>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</si>
  <si>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</si>
  <si>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</si>
  <si>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</si>
  <si>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</si>
  <si>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</si>
  <si>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</si>
  <si>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</si>
  <si>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</si>
  <si>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</si>
  <si>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</si>
  <si>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</si>
  <si>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</si>
  <si>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</si>
  <si>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</si>
  <si>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</si>
  <si>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</si>
  <si>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</si>
  <si>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</si>
  <si>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</si>
  <si>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</si>
  <si>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</si>
  <si>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</si>
  <si>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</si>
  <si>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</si>
  <si>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</si>
  <si>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</si>
  <si>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</si>
  <si>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</si>
  <si>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</si>
  <si>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</si>
  <si>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</si>
  <si>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</si>
  <si>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</si>
  <si>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</si>
  <si>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</si>
  <si>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</si>
  <si>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</si>
  <si>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</si>
  <si>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</si>
  <si>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</si>
  <si>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</si>
  <si>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</si>
  <si>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</si>
  <si>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</si>
  <si>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</si>
  <si>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</si>
  <si>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</si>
  <si>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</si>
  <si>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</si>
  <si>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</si>
  <si>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</si>
  <si>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</si>
  <si>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</si>
  <si>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</si>
  <si>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</si>
  <si>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</si>
  <si>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</si>
  <si>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</si>
  <si>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</si>
  <si>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</si>
  <si>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</si>
  <si>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</si>
  <si>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</si>
  <si>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</si>
  <si>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</si>
  <si>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</si>
  <si>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</si>
  <si>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</si>
  <si>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</si>
  <si>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</si>
  <si>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</si>
  <si>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</si>
  <si>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</si>
  <si>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</si>
  <si>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</si>
  <si>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</si>
  <si>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</si>
  <si>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</si>
  <si>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</si>
  <si>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</si>
  <si>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</si>
  <si>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</si>
  <si>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</si>
  <si>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</si>
  <si>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</si>
  <si>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</si>
  <si>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</si>
  <si>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</si>
  <si>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</si>
  <si>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</si>
  <si>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</si>
  <si>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</si>
  <si>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</si>
  <si>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</si>
  <si>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</si>
  <si>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</si>
  <si>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</si>
  <si>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</si>
  <si>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</si>
  <si>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</si>
  <si>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</si>
  <si>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</si>
  <si>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</si>
  <si>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</si>
  <si>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</si>
  <si>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</si>
  <si>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</si>
  <si>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</si>
  <si>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</si>
  <si>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</si>
  <si>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</si>
  <si>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</si>
  <si>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</si>
  <si>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</si>
  <si>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</si>
  <si>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</si>
  <si>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</si>
  <si>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</si>
  <si>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</si>
  <si>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</si>
  <si>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</si>
  <si>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</si>
  <si>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</si>
  <si>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</si>
  <si>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</si>
  <si>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</si>
  <si>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</si>
  <si>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</si>
  <si>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</si>
  <si>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</si>
  <si>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</si>
  <si>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</si>
  <si>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</si>
  <si>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</si>
  <si>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</si>
  <si>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</si>
  <si>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</si>
  <si>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</si>
  <si>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</si>
  <si>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</si>
  <si>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</si>
  <si>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</si>
  <si>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</si>
  <si>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</si>
  <si>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</si>
  <si>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</si>
  <si>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</si>
  <si>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</si>
  <si>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</si>
  <si>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</si>
  <si>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</si>
  <si>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</si>
  <si>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</si>
  <si>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</si>
  <si>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</si>
  <si>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</si>
  <si>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</si>
  <si>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</si>
  <si>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</si>
  <si>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</si>
  <si>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</si>
  <si>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</si>
  <si>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</si>
  <si>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</si>
  <si>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</si>
  <si>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</si>
  <si>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</si>
  <si>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</si>
  <si>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</si>
  <si>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</si>
  <si>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</si>
  <si>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</si>
  <si>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</si>
  <si>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</si>
  <si>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</si>
  <si>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</si>
  <si>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</si>
  <si>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</si>
  <si>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</si>
  <si>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</si>
  <si>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</si>
  <si>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</si>
  <si>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</si>
  <si>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</si>
  <si>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</si>
  <si>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</si>
  <si>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</si>
  <si>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</si>
  <si>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</si>
  <si>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</si>
  <si>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</si>
  <si>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</si>
  <si>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</si>
  <si>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</si>
  <si>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</si>
  <si>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</si>
  <si>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</si>
  <si>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</si>
  <si>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</si>
  <si>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</si>
  <si>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</si>
  <si>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</si>
  <si>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</si>
  <si>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</si>
  <si>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</si>
  <si>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</si>
  <si>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</si>
  <si>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</si>
  <si>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</si>
  <si>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</si>
  <si>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</si>
  <si>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</si>
  <si>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</si>
  <si>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</si>
  <si>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</si>
  <si>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</si>
  <si>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</si>
  <si>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</si>
  <si>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</si>
  <si>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</si>
  <si>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</si>
  <si>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</si>
  <si>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</si>
  <si>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</si>
  <si>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</si>
  <si>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</si>
  <si>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</si>
  <si>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</si>
  <si>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</si>
  <si>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</si>
  <si>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</si>
  <si>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</si>
  <si>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</si>
  <si>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</si>
  <si>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</si>
  <si>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</si>
  <si>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</si>
  <si>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</si>
  <si>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</si>
  <si>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</si>
  <si>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</si>
  <si>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</si>
  <si>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</si>
  <si>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</si>
  <si>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</si>
  <si>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</si>
  <si>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</si>
  <si>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</si>
  <si>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</si>
  <si>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</si>
  <si>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</si>
  <si>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</si>
  <si>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</si>
  <si>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</si>
  <si>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</si>
  <si>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</si>
  <si>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</si>
  <si>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</si>
  <si>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</si>
  <si>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</si>
  <si>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</si>
  <si>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</si>
  <si>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</si>
  <si>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</si>
  <si>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</si>
  <si>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</si>
  <si>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</si>
  <si>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</si>
  <si>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</si>
  <si>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</si>
  <si>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</si>
  <si>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</si>
  <si>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</si>
  <si>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</si>
  <si>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</si>
  <si>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</si>
  <si>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</si>
  <si>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</si>
  <si>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</si>
  <si>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</si>
  <si>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</si>
  <si>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</si>
  <si>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</si>
  <si>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</si>
  <si>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</si>
  <si>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</si>
  <si>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</si>
  <si>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</si>
  <si>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</si>
  <si>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</si>
  <si>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</si>
  <si>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</si>
  <si>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</si>
  <si>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</si>
  <si>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</si>
  <si>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</si>
  <si>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</si>
  <si>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</si>
  <si>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</si>
  <si>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</si>
  <si>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</si>
  <si>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</si>
  <si>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</si>
  <si>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</si>
  <si>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</si>
  <si>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武島　文子</t>
    <rPh sb="0" eb="2">
      <t>タケシマ</t>
    </rPh>
    <rPh sb="3" eb="5">
      <t>アヤコ</t>
    </rPh>
    <phoneticPr fontId="1"/>
  </si>
  <si>
    <t>施設長、計画作成担当者</t>
    <rPh sb="0" eb="3">
      <t>シセツチョウ</t>
    </rPh>
    <rPh sb="4" eb="11">
      <t>ケイカクサクセイタントウシャ</t>
    </rPh>
    <phoneticPr fontId="1"/>
  </si>
  <si>
    <t>1410092010159</t>
    <phoneticPr fontId="1"/>
  </si>
  <si>
    <t>２　法人</t>
  </si>
  <si>
    <t>５　営利法人</t>
  </si>
  <si>
    <t>かぶしきがいしゃ　そうせいじぎょうだん</t>
    <phoneticPr fontId="1"/>
  </si>
  <si>
    <t>株式会社　創生事業団</t>
    <rPh sb="0" eb="4">
      <t>カブシキガイシャ</t>
    </rPh>
    <rPh sb="5" eb="7">
      <t>ソウセイ</t>
    </rPh>
    <rPh sb="7" eb="10">
      <t>ジギョウダン</t>
    </rPh>
    <phoneticPr fontId="1"/>
  </si>
  <si>
    <t>9290001018995</t>
    <phoneticPr fontId="1"/>
  </si>
  <si>
    <t>福岡県福岡市中央区清川1丁目3番1号</t>
    <rPh sb="0" eb="3">
      <t>フクオカケン</t>
    </rPh>
    <rPh sb="3" eb="6">
      <t>フクオカシ</t>
    </rPh>
    <rPh sb="6" eb="9">
      <t>チュウオウク</t>
    </rPh>
    <rPh sb="9" eb="11">
      <t>キヨカワ</t>
    </rPh>
    <rPh sb="12" eb="14">
      <t>チョウメ</t>
    </rPh>
    <rPh sb="15" eb="16">
      <t>バン</t>
    </rPh>
    <rPh sb="17" eb="18">
      <t>ゴウ</t>
    </rPh>
    <phoneticPr fontId="1"/>
  </si>
  <si>
    <t>092</t>
    <phoneticPr fontId="1"/>
  </si>
  <si>
    <t>526</t>
    <phoneticPr fontId="1"/>
  </si>
  <si>
    <t>8730</t>
    <phoneticPr fontId="1"/>
  </si>
  <si>
    <t>8740</t>
    <phoneticPr fontId="1"/>
  </si>
  <si>
    <t>http://</t>
  </si>
  <si>
    <t>www.goodtimehome.com</t>
    <phoneticPr fontId="1"/>
  </si>
  <si>
    <t>伊藤　鐘賛</t>
    <rPh sb="0" eb="2">
      <t>イトウ</t>
    </rPh>
    <rPh sb="3" eb="4">
      <t>カネ</t>
    </rPh>
    <rPh sb="4" eb="5">
      <t>サン</t>
    </rPh>
    <phoneticPr fontId="1"/>
  </si>
  <si>
    <t>代表取締役</t>
    <rPh sb="0" eb="5">
      <t>ダイヒョウトリシマリヤク</t>
    </rPh>
    <phoneticPr fontId="1"/>
  </si>
  <si>
    <t>ぐっどたいむなーしんぐほーむ・こうなんだい</t>
    <phoneticPr fontId="1"/>
  </si>
  <si>
    <t>グッドタイムナーシングホーム・港南台</t>
    <rPh sb="15" eb="18">
      <t>コウナンダイ</t>
    </rPh>
    <phoneticPr fontId="1"/>
  </si>
  <si>
    <t>神奈川県横浜市港南区港南台六丁目5番30号</t>
    <rPh sb="0" eb="4">
      <t>カナガワケン</t>
    </rPh>
    <rPh sb="4" eb="7">
      <t>ヨコハマシ</t>
    </rPh>
    <rPh sb="7" eb="10">
      <t>コウナンク</t>
    </rPh>
    <rPh sb="10" eb="13">
      <t>コウナンダイ</t>
    </rPh>
    <rPh sb="13" eb="16">
      <t>6チョウメ</t>
    </rPh>
    <rPh sb="17" eb="18">
      <t>バン</t>
    </rPh>
    <rPh sb="20" eb="21">
      <t>ゴウ</t>
    </rPh>
    <phoneticPr fontId="1"/>
  </si>
  <si>
    <t>港南台</t>
    <rPh sb="0" eb="3">
      <t>コウナンダイ</t>
    </rPh>
    <phoneticPr fontId="1"/>
  </si>
  <si>
    <t>JR京浜東北・根岸線「港南台」駅、徒歩13分（約1.000ｍ）</t>
    <rPh sb="2" eb="6">
      <t>ケイヒントウホク</t>
    </rPh>
    <rPh sb="7" eb="10">
      <t>ネギシセン</t>
    </rPh>
    <rPh sb="11" eb="14">
      <t>コウナンダイ</t>
    </rPh>
    <rPh sb="15" eb="16">
      <t>エキ</t>
    </rPh>
    <rPh sb="17" eb="19">
      <t>トホ</t>
    </rPh>
    <rPh sb="21" eb="22">
      <t>フン</t>
    </rPh>
    <rPh sb="23" eb="24">
      <t>ヤク</t>
    </rPh>
    <phoneticPr fontId="1"/>
  </si>
  <si>
    <t>045</t>
    <phoneticPr fontId="1"/>
  </si>
  <si>
    <t>836</t>
    <phoneticPr fontId="1"/>
  </si>
  <si>
    <t>1531</t>
    <phoneticPr fontId="1"/>
  </si>
  <si>
    <t>1532</t>
    <phoneticPr fontId="1"/>
  </si>
  <si>
    <t>kounandai</t>
    <phoneticPr fontId="1"/>
  </si>
  <si>
    <t>sousei.net</t>
    <phoneticPr fontId="1"/>
  </si>
  <si>
    <t>施設長、ケアマネージャー</t>
    <rPh sb="0" eb="3">
      <t>シセツチョウ</t>
    </rPh>
    <phoneticPr fontId="1"/>
  </si>
  <si>
    <t>１　介護付（一般型特定施設入居者生活介護を提供する場合）</t>
  </si>
  <si>
    <t>1473102851</t>
    <phoneticPr fontId="1"/>
  </si>
  <si>
    <t>横浜市</t>
    <rPh sb="0" eb="3">
      <t>ヨコハマシ</t>
    </rPh>
    <phoneticPr fontId="1"/>
  </si>
  <si>
    <t>２　事業者が賃借する土地</t>
  </si>
  <si>
    <t>２　なし</t>
  </si>
  <si>
    <t>１　あり</t>
  </si>
  <si>
    <t>２　準耐火建築物</t>
  </si>
  <si>
    <t>２　鉄骨造</t>
  </si>
  <si>
    <t>２　事業者が賃借する建物</t>
  </si>
  <si>
    <t>１　全室個室（縁故者個室含む）</t>
  </si>
  <si>
    <t>２　あり（ストレッチャー対応）</t>
  </si>
  <si>
    <t>１　全ての居室あり</t>
  </si>
  <si>
    <t>１　全ての便所あり</t>
  </si>
  <si>
    <t>１　全ての浴室あり</t>
  </si>
  <si>
    <t>等ホームの運営方針は「高齢者は何を望んでいるか」の視点から一人一人の生き方を応援して、明るく豊かな高齢者の生活の実現に寄与します。地域や在宅で生活出来ない高齢者の介護の場として、入居された方々に心身共に充実・安定した生涯を送っていただくため、万全の設備、サービス体制で臨んでいます。</t>
    <rPh sb="0" eb="1">
      <t>トウ</t>
    </rPh>
    <rPh sb="5" eb="9">
      <t>ウンエイホウシン</t>
    </rPh>
    <rPh sb="11" eb="14">
      <t>コウレイシャ</t>
    </rPh>
    <rPh sb="15" eb="16">
      <t>ナニ</t>
    </rPh>
    <rPh sb="17" eb="18">
      <t>ノゾ</t>
    </rPh>
    <rPh sb="25" eb="27">
      <t>シテン</t>
    </rPh>
    <rPh sb="29" eb="31">
      <t>ヒトリ</t>
    </rPh>
    <rPh sb="31" eb="33">
      <t>ヒトリ</t>
    </rPh>
    <rPh sb="34" eb="35">
      <t>イ</t>
    </rPh>
    <rPh sb="36" eb="37">
      <t>カタ</t>
    </rPh>
    <rPh sb="38" eb="40">
      <t>オウエン</t>
    </rPh>
    <rPh sb="43" eb="44">
      <t>アカ</t>
    </rPh>
    <rPh sb="46" eb="47">
      <t>ユタ</t>
    </rPh>
    <rPh sb="49" eb="52">
      <t>コウレイシャ</t>
    </rPh>
    <rPh sb="53" eb="55">
      <t>セイカツ</t>
    </rPh>
    <rPh sb="56" eb="58">
      <t>ジツゲン</t>
    </rPh>
    <rPh sb="59" eb="61">
      <t>キヨ</t>
    </rPh>
    <rPh sb="65" eb="67">
      <t>チイキ</t>
    </rPh>
    <rPh sb="68" eb="70">
      <t>ザイタク</t>
    </rPh>
    <rPh sb="71" eb="75">
      <t>セイカツデキ</t>
    </rPh>
    <rPh sb="77" eb="80">
      <t>コウレイシャ</t>
    </rPh>
    <rPh sb="81" eb="83">
      <t>カイゴ</t>
    </rPh>
    <rPh sb="84" eb="85">
      <t>バ</t>
    </rPh>
    <rPh sb="89" eb="91">
      <t>ニュウキョ</t>
    </rPh>
    <rPh sb="94" eb="96">
      <t>カタガタ</t>
    </rPh>
    <rPh sb="97" eb="100">
      <t>シンシントモ</t>
    </rPh>
    <rPh sb="101" eb="103">
      <t>ジュウジツ</t>
    </rPh>
    <rPh sb="104" eb="106">
      <t>アンテイ</t>
    </rPh>
    <rPh sb="108" eb="110">
      <t>ショウガイ</t>
    </rPh>
    <rPh sb="111" eb="112">
      <t>オク</t>
    </rPh>
    <rPh sb="121" eb="123">
      <t>バンゼン</t>
    </rPh>
    <rPh sb="124" eb="126">
      <t>セツビ</t>
    </rPh>
    <rPh sb="131" eb="133">
      <t>タイセイ</t>
    </rPh>
    <rPh sb="134" eb="135">
      <t>ノゾ</t>
    </rPh>
    <phoneticPr fontId="1"/>
  </si>
  <si>
    <t>24時間看護のため、医療依存度が高い方でも安心です。他の企業様が運営する施設では「できない」医療対応に関する当社ならではの強みを持っています。医療機関との連携強化、スタッフの教育強化を行い、症状によって受け入れられないご入居者様の最後の希望になれるよう、施設の運営を行っております。</t>
    <rPh sb="2" eb="4">
      <t>ジカン</t>
    </rPh>
    <rPh sb="4" eb="6">
      <t>カンゴ</t>
    </rPh>
    <rPh sb="10" eb="15">
      <t>イリョウイゾンド</t>
    </rPh>
    <rPh sb="16" eb="17">
      <t>タカ</t>
    </rPh>
    <rPh sb="18" eb="19">
      <t>カタ</t>
    </rPh>
    <rPh sb="21" eb="23">
      <t>アンシン</t>
    </rPh>
    <rPh sb="26" eb="27">
      <t>ホカ</t>
    </rPh>
    <rPh sb="28" eb="31">
      <t>キギョウサマ</t>
    </rPh>
    <rPh sb="32" eb="34">
      <t>ウンエイ</t>
    </rPh>
    <rPh sb="36" eb="38">
      <t>シセツ</t>
    </rPh>
    <rPh sb="46" eb="50">
      <t>イリョウタイオウ</t>
    </rPh>
    <rPh sb="51" eb="52">
      <t>カン</t>
    </rPh>
    <rPh sb="54" eb="56">
      <t>トウシャ</t>
    </rPh>
    <rPh sb="61" eb="62">
      <t>ツヨ</t>
    </rPh>
    <rPh sb="64" eb="65">
      <t>モ</t>
    </rPh>
    <rPh sb="71" eb="75">
      <t>イリョウキカン</t>
    </rPh>
    <rPh sb="77" eb="81">
      <t>レンケイキョウカ</t>
    </rPh>
    <rPh sb="87" eb="91">
      <t>キョウイクキョウカ</t>
    </rPh>
    <rPh sb="92" eb="93">
      <t>オコナ</t>
    </rPh>
    <rPh sb="95" eb="97">
      <t>ショウジョウ</t>
    </rPh>
    <rPh sb="101" eb="102">
      <t>ウ</t>
    </rPh>
    <rPh sb="103" eb="104">
      <t>イ</t>
    </rPh>
    <rPh sb="110" eb="114">
      <t>ニュウキョシャサマ</t>
    </rPh>
    <rPh sb="115" eb="117">
      <t>サイゴ</t>
    </rPh>
    <rPh sb="118" eb="120">
      <t>キボウ</t>
    </rPh>
    <rPh sb="127" eb="129">
      <t>シセツ</t>
    </rPh>
    <rPh sb="130" eb="132">
      <t>ウンエイ</t>
    </rPh>
    <rPh sb="133" eb="134">
      <t>オコナ</t>
    </rPh>
    <phoneticPr fontId="1"/>
  </si>
  <si>
    <t>１　自ら実施</t>
  </si>
  <si>
    <t>○</t>
  </si>
  <si>
    <t>医療法人社団　平郁会
みんなの戸塚クリニック</t>
    <rPh sb="0" eb="4">
      <t>イリョウホウジン</t>
    </rPh>
    <rPh sb="4" eb="6">
      <t>シャダン</t>
    </rPh>
    <rPh sb="7" eb="10">
      <t>ヘイイクカイ</t>
    </rPh>
    <rPh sb="15" eb="17">
      <t>トツカ</t>
    </rPh>
    <phoneticPr fontId="1"/>
  </si>
  <si>
    <t>神奈川県横浜市戸塚区吉田町133-2　第2カイビル
201－2号室</t>
    <rPh sb="0" eb="4">
      <t>カナガワケン</t>
    </rPh>
    <rPh sb="4" eb="7">
      <t>ヨコハマシ</t>
    </rPh>
    <rPh sb="7" eb="10">
      <t>トツカク</t>
    </rPh>
    <rPh sb="10" eb="13">
      <t>ヨシダチョウ</t>
    </rPh>
    <rPh sb="19" eb="20">
      <t>ダイ</t>
    </rPh>
    <rPh sb="31" eb="33">
      <t>ゴウシツ</t>
    </rPh>
    <phoneticPr fontId="1"/>
  </si>
  <si>
    <t>老年内科、循環器内科、消化器内科、老年精神科、皮膚科、整形外科</t>
    <rPh sb="0" eb="2">
      <t>ロウネン</t>
    </rPh>
    <rPh sb="2" eb="4">
      <t>ナイカ</t>
    </rPh>
    <rPh sb="5" eb="10">
      <t>ジュンカンキナイカ</t>
    </rPh>
    <rPh sb="11" eb="16">
      <t>ショウカキナイカ</t>
    </rPh>
    <rPh sb="17" eb="19">
      <t>ロウネン</t>
    </rPh>
    <rPh sb="19" eb="22">
      <t>セイシンカ</t>
    </rPh>
    <rPh sb="23" eb="26">
      <t>ヒフカ</t>
    </rPh>
    <rPh sb="27" eb="31">
      <t>セイケイゲカ</t>
    </rPh>
    <phoneticPr fontId="1"/>
  </si>
  <si>
    <t>健康指導、月2回の訪問診療、診察、入院先の紹介
（医療費自己負担）</t>
    <rPh sb="0" eb="4">
      <t>ケンコウシドウ</t>
    </rPh>
    <rPh sb="5" eb="6">
      <t>ツキ</t>
    </rPh>
    <rPh sb="7" eb="8">
      <t>カイ</t>
    </rPh>
    <rPh sb="9" eb="13">
      <t>ホウモンシンリョウ</t>
    </rPh>
    <rPh sb="14" eb="16">
      <t>シンサツ</t>
    </rPh>
    <rPh sb="17" eb="19">
      <t>ニュウイン</t>
    </rPh>
    <rPh sb="19" eb="20">
      <t>サキ</t>
    </rPh>
    <rPh sb="21" eb="23">
      <t>ショウカイ</t>
    </rPh>
    <rPh sb="25" eb="28">
      <t>イリョウヒ</t>
    </rPh>
    <rPh sb="28" eb="32">
      <t>ジコフタン</t>
    </rPh>
    <phoneticPr fontId="1"/>
  </si>
  <si>
    <t>医療法人社団ナチュラルスペース
おかざき歯科クリニック</t>
    <rPh sb="0" eb="6">
      <t>イリョウホウジンシャダン</t>
    </rPh>
    <rPh sb="20" eb="22">
      <t>シカ</t>
    </rPh>
    <phoneticPr fontId="1"/>
  </si>
  <si>
    <t>神奈川県横浜市戸塚区品濃町1835-29</t>
    <rPh sb="0" eb="4">
      <t>カナガワケン</t>
    </rPh>
    <rPh sb="4" eb="7">
      <t>ヨコハマシ</t>
    </rPh>
    <rPh sb="7" eb="10">
      <t>トツカク</t>
    </rPh>
    <rPh sb="10" eb="13">
      <t>シナノチョウ</t>
    </rPh>
    <phoneticPr fontId="1"/>
  </si>
  <si>
    <t>週1回の訪問歯科診療（医療費自己負担）</t>
    <rPh sb="0" eb="1">
      <t>シュウ</t>
    </rPh>
    <rPh sb="2" eb="3">
      <t>カイ</t>
    </rPh>
    <rPh sb="4" eb="8">
      <t>ホウモンシカ</t>
    </rPh>
    <rPh sb="8" eb="10">
      <t>シンリョウ</t>
    </rPh>
    <rPh sb="11" eb="14">
      <t>イリョウヒ</t>
    </rPh>
    <rPh sb="14" eb="18">
      <t>ジコフタン</t>
    </rPh>
    <phoneticPr fontId="1"/>
  </si>
  <si>
    <t>一時介護室への住み替え無し</t>
    <rPh sb="0" eb="2">
      <t>イチジ</t>
    </rPh>
    <rPh sb="2" eb="5">
      <t>カイゴシツ</t>
    </rPh>
    <rPh sb="7" eb="8">
      <t>ス</t>
    </rPh>
    <rPh sb="9" eb="10">
      <t>カ</t>
    </rPh>
    <rPh sb="11" eb="12">
      <t>ナ</t>
    </rPh>
    <phoneticPr fontId="1"/>
  </si>
  <si>
    <t>概ね６０歳以上の方
常時医療行為を必要としない方
要介護の方
※経管栄養の対応が必要な方においては、20名までとしています。</t>
    <rPh sb="0" eb="1">
      <t>オオム</t>
    </rPh>
    <rPh sb="4" eb="5">
      <t>サイ</t>
    </rPh>
    <rPh sb="5" eb="7">
      <t>イジョウ</t>
    </rPh>
    <rPh sb="8" eb="9">
      <t>カタ</t>
    </rPh>
    <rPh sb="10" eb="12">
      <t>ジョウジ</t>
    </rPh>
    <rPh sb="12" eb="16">
      <t>イリョウコウイ</t>
    </rPh>
    <rPh sb="17" eb="19">
      <t>ヒツヨウ</t>
    </rPh>
    <rPh sb="23" eb="24">
      <t>カタ</t>
    </rPh>
    <rPh sb="25" eb="28">
      <t>ヨウカイゴ</t>
    </rPh>
    <rPh sb="29" eb="30">
      <t>カタ</t>
    </rPh>
    <rPh sb="32" eb="36">
      <t>ケイカンエイヨウ</t>
    </rPh>
    <rPh sb="37" eb="39">
      <t>タイオウ</t>
    </rPh>
    <rPh sb="40" eb="42">
      <t>ヒツヨウ</t>
    </rPh>
    <rPh sb="43" eb="44">
      <t>カタ</t>
    </rPh>
    <rPh sb="52" eb="53">
      <t>メイ</t>
    </rPh>
    <phoneticPr fontId="1"/>
  </si>
  <si>
    <t>入居者の行動が他の入居者の生命に危害を及ぼす恐れがあり、かつ介護方法では防止困難な場合。</t>
    <rPh sb="0" eb="3">
      <t>ニュウキョシャ</t>
    </rPh>
    <rPh sb="4" eb="6">
      <t>コウドウ</t>
    </rPh>
    <rPh sb="7" eb="8">
      <t>ホカ</t>
    </rPh>
    <rPh sb="9" eb="12">
      <t>ニュウキョシャ</t>
    </rPh>
    <rPh sb="13" eb="15">
      <t>セイメイ</t>
    </rPh>
    <rPh sb="16" eb="18">
      <t>キガイ</t>
    </rPh>
    <rPh sb="19" eb="20">
      <t>オヨ</t>
    </rPh>
    <rPh sb="22" eb="23">
      <t>オソ</t>
    </rPh>
    <rPh sb="30" eb="34">
      <t>カイゴホウホウ</t>
    </rPh>
    <rPh sb="36" eb="38">
      <t>ボウシ</t>
    </rPh>
    <rPh sb="38" eb="40">
      <t>コンナン</t>
    </rPh>
    <rPh sb="41" eb="43">
      <t>バアイ</t>
    </rPh>
    <phoneticPr fontId="1"/>
  </si>
  <si>
    <t>・入居者が死亡した場合
・事業者から契約解除した時
・入居者等から解約した時</t>
    <rPh sb="1" eb="4">
      <t>ニュウキョシャ</t>
    </rPh>
    <rPh sb="5" eb="7">
      <t>シボウ</t>
    </rPh>
    <rPh sb="9" eb="11">
      <t>バアイ</t>
    </rPh>
    <rPh sb="13" eb="16">
      <t>ジギョウシャ</t>
    </rPh>
    <rPh sb="18" eb="22">
      <t>ケイヤクカイジョ</t>
    </rPh>
    <rPh sb="24" eb="25">
      <t>トキ</t>
    </rPh>
    <rPh sb="27" eb="30">
      <t>ニュウキョシャ</t>
    </rPh>
    <rPh sb="30" eb="31">
      <t>トウ</t>
    </rPh>
    <rPh sb="33" eb="35">
      <t>カイヤク</t>
    </rPh>
    <rPh sb="37" eb="38">
      <t>トキ</t>
    </rPh>
    <phoneticPr fontId="1"/>
  </si>
  <si>
    <t>最長6泊7日
1泊（3食付）9.900円</t>
    <rPh sb="0" eb="2">
      <t>サイチョウ</t>
    </rPh>
    <rPh sb="3" eb="4">
      <t>ハク</t>
    </rPh>
    <rPh sb="5" eb="6">
      <t>ヒ</t>
    </rPh>
    <rPh sb="8" eb="9">
      <t>ハク</t>
    </rPh>
    <rPh sb="11" eb="13">
      <t>ショクツ</t>
    </rPh>
    <rPh sb="19" eb="20">
      <t>エン</t>
    </rPh>
    <phoneticPr fontId="1"/>
  </si>
  <si>
    <t>ｂ　２：１以上</t>
  </si>
  <si>
    <t>介護福祉士、介護支援専門員</t>
    <rPh sb="0" eb="5">
      <t>カイゴフクシシ</t>
    </rPh>
    <rPh sb="6" eb="13">
      <t>カイゴシエンセンモンイン</t>
    </rPh>
    <phoneticPr fontId="1"/>
  </si>
  <si>
    <t>１　利用権方式</t>
  </si>
  <si>
    <t>４　選択方式</t>
  </si>
  <si>
    <t>２　日割り計算で減額</t>
  </si>
  <si>
    <t>入居契約書第２９条（費用の改定）に基づき、ホームが所在する地域の自治体が発表する消費者物価指数を勘案の上。</t>
    <rPh sb="0" eb="2">
      <t>ニュウキョ</t>
    </rPh>
    <rPh sb="2" eb="5">
      <t>ケイヤクショ</t>
    </rPh>
    <rPh sb="5" eb="6">
      <t>ダイ</t>
    </rPh>
    <rPh sb="8" eb="9">
      <t>ジョウ</t>
    </rPh>
    <rPh sb="10" eb="12">
      <t>ヒヨウ</t>
    </rPh>
    <rPh sb="13" eb="15">
      <t>カイテイ</t>
    </rPh>
    <rPh sb="17" eb="18">
      <t>モト</t>
    </rPh>
    <rPh sb="25" eb="27">
      <t>ショザイ</t>
    </rPh>
    <rPh sb="29" eb="31">
      <t>チイキ</t>
    </rPh>
    <rPh sb="32" eb="35">
      <t>ジチタイ</t>
    </rPh>
    <rPh sb="36" eb="38">
      <t>ハッピョウ</t>
    </rPh>
    <rPh sb="40" eb="43">
      <t>ショウヒシャ</t>
    </rPh>
    <rPh sb="43" eb="47">
      <t>ブッカシスウ</t>
    </rPh>
    <rPh sb="48" eb="50">
      <t>カンアン</t>
    </rPh>
    <rPh sb="51" eb="52">
      <t>ウエ</t>
    </rPh>
    <phoneticPr fontId="1"/>
  </si>
  <si>
    <t>運営懇談会での意見を聴いた上で改定する。</t>
    <rPh sb="0" eb="5">
      <t>ウンエイコンダンカイ</t>
    </rPh>
    <rPh sb="7" eb="9">
      <t>イケン</t>
    </rPh>
    <rPh sb="10" eb="11">
      <t>キ</t>
    </rPh>
    <rPh sb="13" eb="14">
      <t>ウエ</t>
    </rPh>
    <rPh sb="15" eb="17">
      <t>カイテイ</t>
    </rPh>
    <phoneticPr fontId="1"/>
  </si>
  <si>
    <t>1～5</t>
    <phoneticPr fontId="1"/>
  </si>
  <si>
    <t>問わず</t>
    <rPh sb="0" eb="1">
      <t>ト</t>
    </rPh>
    <phoneticPr fontId="1"/>
  </si>
  <si>
    <t>13.21～13.96</t>
    <phoneticPr fontId="1"/>
  </si>
  <si>
    <t>管理費に含む</t>
    <rPh sb="0" eb="3">
      <t>カンリヒ</t>
    </rPh>
    <rPh sb="4" eb="5">
      <t>フク</t>
    </rPh>
    <phoneticPr fontId="1"/>
  </si>
  <si>
    <t>目的施設を利用するための家賃相当額として</t>
    <rPh sb="0" eb="4">
      <t>モクテキシセツ</t>
    </rPh>
    <rPh sb="5" eb="7">
      <t>リヨウ</t>
    </rPh>
    <rPh sb="12" eb="14">
      <t>ヤチン</t>
    </rPh>
    <rPh sb="14" eb="17">
      <t>ソウトウガク</t>
    </rPh>
    <phoneticPr fontId="1"/>
  </si>
  <si>
    <t>人員配置の手厚いサービス料として看護職員、介護職員の人件費</t>
    <rPh sb="0" eb="4">
      <t>ジンインハイチ</t>
    </rPh>
    <rPh sb="5" eb="7">
      <t>テアツ</t>
    </rPh>
    <rPh sb="12" eb="13">
      <t>リョウ</t>
    </rPh>
    <rPh sb="16" eb="20">
      <t>カンゴショクイン</t>
    </rPh>
    <rPh sb="21" eb="25">
      <t>カイゴショクイン</t>
    </rPh>
    <rPh sb="26" eb="29">
      <t>ジンケンヒ</t>
    </rPh>
    <phoneticPr fontId="1"/>
  </si>
  <si>
    <t>共益費、光熱水費、建物保守に関する維持管理費</t>
    <rPh sb="0" eb="3">
      <t>キョウエキヒ</t>
    </rPh>
    <rPh sb="4" eb="8">
      <t>コウネツスイヒ</t>
    </rPh>
    <rPh sb="9" eb="11">
      <t>タテモノ</t>
    </rPh>
    <rPh sb="11" eb="13">
      <t>ホシュ</t>
    </rPh>
    <rPh sb="14" eb="15">
      <t>カン</t>
    </rPh>
    <rPh sb="17" eb="19">
      <t>イジ</t>
    </rPh>
    <rPh sb="19" eb="22">
      <t>カンリヒ</t>
    </rPh>
    <phoneticPr fontId="1"/>
  </si>
  <si>
    <t>食材費として</t>
    <rPh sb="0" eb="3">
      <t>ショクザイヒ</t>
    </rPh>
    <phoneticPr fontId="1"/>
  </si>
  <si>
    <t>事業運営費→事務管理部門、厨房職員の人件費</t>
    <rPh sb="0" eb="5">
      <t>ジギョウウンエイヒ</t>
    </rPh>
    <rPh sb="6" eb="12">
      <t>ジムカンリブモン</t>
    </rPh>
    <rPh sb="13" eb="15">
      <t>チュウボウ</t>
    </rPh>
    <rPh sb="15" eb="17">
      <t>ショクイン</t>
    </rPh>
    <rPh sb="18" eb="21">
      <t>ジンケンヒ</t>
    </rPh>
    <phoneticPr fontId="1"/>
  </si>
  <si>
    <t>介護保険の負担割合に応じた額</t>
    <rPh sb="0" eb="4">
      <t>カイゴホケン</t>
    </rPh>
    <rPh sb="5" eb="9">
      <t>フタンワリアイ</t>
    </rPh>
    <rPh sb="10" eb="11">
      <t>オウ</t>
    </rPh>
    <rPh sb="13" eb="14">
      <t>ガク</t>
    </rPh>
    <phoneticPr fontId="1"/>
  </si>
  <si>
    <t>・要介護者2名に対して、週37.5時間換算で介護看護職員1名以上配置するための費用として
・介護保険給付及び利用者負担によって賄えない額に充当するものとして合理的な算定根拠に基づく</t>
    <rPh sb="1" eb="5">
      <t>ヨウカイゴシャ</t>
    </rPh>
    <rPh sb="6" eb="7">
      <t>メイ</t>
    </rPh>
    <rPh sb="8" eb="9">
      <t>タイ</t>
    </rPh>
    <rPh sb="12" eb="13">
      <t>シュウ</t>
    </rPh>
    <rPh sb="17" eb="19">
      <t>ジカン</t>
    </rPh>
    <rPh sb="19" eb="21">
      <t>カンサン</t>
    </rPh>
    <rPh sb="22" eb="24">
      <t>カイゴ</t>
    </rPh>
    <rPh sb="24" eb="26">
      <t>カンゴ</t>
    </rPh>
    <rPh sb="26" eb="28">
      <t>ショクイン</t>
    </rPh>
    <rPh sb="29" eb="30">
      <t>メイ</t>
    </rPh>
    <rPh sb="30" eb="32">
      <t>イジョウ</t>
    </rPh>
    <rPh sb="32" eb="34">
      <t>ハイチ</t>
    </rPh>
    <rPh sb="39" eb="41">
      <t>ヒヨウ</t>
    </rPh>
    <rPh sb="46" eb="52">
      <t>カイゴホケンキュウフ</t>
    </rPh>
    <rPh sb="52" eb="53">
      <t>オヨ</t>
    </rPh>
    <rPh sb="54" eb="57">
      <t>リヨウシャ</t>
    </rPh>
    <rPh sb="57" eb="59">
      <t>フタン</t>
    </rPh>
    <rPh sb="63" eb="64">
      <t>マカナ</t>
    </rPh>
    <rPh sb="67" eb="68">
      <t>ガク</t>
    </rPh>
    <rPh sb="69" eb="71">
      <t>ジュウトウ</t>
    </rPh>
    <rPh sb="78" eb="80">
      <t>ゴウリ</t>
    </rPh>
    <rPh sb="80" eb="81">
      <t>テキ</t>
    </rPh>
    <rPh sb="82" eb="84">
      <t>サンテイ</t>
    </rPh>
    <rPh sb="84" eb="86">
      <t>コンキョ</t>
    </rPh>
    <rPh sb="87" eb="88">
      <t>モト</t>
    </rPh>
    <phoneticPr fontId="1"/>
  </si>
  <si>
    <t>・建物の賃料、修繕費、管理事務費等
・前払金の算定にあたっては、横浜市有料老人ホーム設置指導指針に基づき、月額単価と想定住居期間により算定します。</t>
    <rPh sb="1" eb="3">
      <t>タテモノ</t>
    </rPh>
    <rPh sb="4" eb="6">
      <t>チンリョウ</t>
    </rPh>
    <rPh sb="7" eb="10">
      <t>シュウゼンヒ</t>
    </rPh>
    <rPh sb="11" eb="16">
      <t>カンリジムヒ</t>
    </rPh>
    <rPh sb="16" eb="17">
      <t>トウ</t>
    </rPh>
    <rPh sb="19" eb="22">
      <t>マエバライキン</t>
    </rPh>
    <rPh sb="23" eb="25">
      <t>サンテイ</t>
    </rPh>
    <rPh sb="32" eb="35">
      <t>ヨコハマシ</t>
    </rPh>
    <rPh sb="35" eb="37">
      <t>ユウリョウ</t>
    </rPh>
    <rPh sb="37" eb="39">
      <t>ロウジン</t>
    </rPh>
    <rPh sb="42" eb="44">
      <t>セッチ</t>
    </rPh>
    <rPh sb="44" eb="46">
      <t>シドウ</t>
    </rPh>
    <rPh sb="46" eb="48">
      <t>シシン</t>
    </rPh>
    <rPh sb="49" eb="50">
      <t>モト</t>
    </rPh>
    <rPh sb="53" eb="55">
      <t>ゲツガク</t>
    </rPh>
    <rPh sb="55" eb="57">
      <t>タンカ</t>
    </rPh>
    <rPh sb="58" eb="62">
      <t>ソウテイジュウキョ</t>
    </rPh>
    <rPh sb="62" eb="64">
      <t>キカン</t>
    </rPh>
    <rPh sb="67" eb="69">
      <t>サンテイ</t>
    </rPh>
    <phoneticPr fontId="1"/>
  </si>
  <si>
    <t>返還金＝前払金－（入居前払金÷60か月÷30日×入居日から契約終了日までの日数）</t>
    <rPh sb="0" eb="3">
      <t>ヘンカンキン</t>
    </rPh>
    <rPh sb="4" eb="7">
      <t>マエバライキン</t>
    </rPh>
    <rPh sb="9" eb="14">
      <t>ニュウキョマエバライキン</t>
    </rPh>
    <rPh sb="18" eb="19">
      <t>ゲツ</t>
    </rPh>
    <rPh sb="22" eb="23">
      <t>ヒ</t>
    </rPh>
    <rPh sb="24" eb="27">
      <t>ニュウキョビ</t>
    </rPh>
    <rPh sb="29" eb="31">
      <t>ケイヤク</t>
    </rPh>
    <rPh sb="31" eb="34">
      <t>シュウリョウビ</t>
    </rPh>
    <rPh sb="37" eb="39">
      <t>ニッスウ</t>
    </rPh>
    <phoneticPr fontId="1"/>
  </si>
  <si>
    <t>返還金＝（1日あたりの利用料）※1×（契約の解除・終了日から償却の満了までの実日数）※1　1日当たりの利用料＝前払金÷全償却期間の日数（1円未満切り上げ）</t>
    <rPh sb="0" eb="3">
      <t>ヘンカンキン</t>
    </rPh>
    <rPh sb="6" eb="7">
      <t>ヒ</t>
    </rPh>
    <rPh sb="11" eb="14">
      <t>リヨウリョウ</t>
    </rPh>
    <rPh sb="19" eb="21">
      <t>ケイヤク</t>
    </rPh>
    <rPh sb="22" eb="24">
      <t>カイジョ</t>
    </rPh>
    <rPh sb="25" eb="27">
      <t>シュウリョウ</t>
    </rPh>
    <rPh sb="27" eb="28">
      <t>ヒ</t>
    </rPh>
    <rPh sb="30" eb="32">
      <t>ショウキャク</t>
    </rPh>
    <rPh sb="33" eb="35">
      <t>マンリョウ</t>
    </rPh>
    <rPh sb="38" eb="41">
      <t>ジツニッスウ</t>
    </rPh>
    <rPh sb="46" eb="47">
      <t>ヒ</t>
    </rPh>
    <rPh sb="47" eb="48">
      <t>ア</t>
    </rPh>
    <rPh sb="51" eb="54">
      <t>リヨウリョウ</t>
    </rPh>
    <rPh sb="55" eb="58">
      <t>マエバライキン</t>
    </rPh>
    <rPh sb="59" eb="62">
      <t>ゼンショウキャク</t>
    </rPh>
    <rPh sb="62" eb="64">
      <t>キカン</t>
    </rPh>
    <rPh sb="65" eb="67">
      <t>ニッスウ</t>
    </rPh>
    <rPh sb="69" eb="70">
      <t>エン</t>
    </rPh>
    <rPh sb="70" eb="72">
      <t>ミマン</t>
    </rPh>
    <rPh sb="72" eb="73">
      <t>キ</t>
    </rPh>
    <rPh sb="74" eb="75">
      <t>ア</t>
    </rPh>
    <phoneticPr fontId="1"/>
  </si>
  <si>
    <t>２　連帯保証を行う銀行等</t>
  </si>
  <si>
    <t>西日本シティ銀行</t>
    <rPh sb="0" eb="3">
      <t>ニシニホン</t>
    </rPh>
    <rPh sb="6" eb="8">
      <t>ギンコウ</t>
    </rPh>
    <phoneticPr fontId="1"/>
  </si>
  <si>
    <t>特別養護老人ホーム等、社会福祉施設への移設</t>
    <rPh sb="0" eb="6">
      <t>トクベツヨウゴロウジン</t>
    </rPh>
    <rPh sb="9" eb="10">
      <t>トウ</t>
    </rPh>
    <rPh sb="11" eb="15">
      <t>シャカイフクシ</t>
    </rPh>
    <rPh sb="15" eb="17">
      <t>シセツ</t>
    </rPh>
    <rPh sb="19" eb="21">
      <t>イセツ</t>
    </rPh>
    <phoneticPr fontId="1"/>
  </si>
  <si>
    <t>グッドタイムナーシングホーム・港南台
施設担当者：施設長</t>
    <rPh sb="15" eb="18">
      <t>コウナンダイ</t>
    </rPh>
    <rPh sb="19" eb="24">
      <t>シセツタントウシャ</t>
    </rPh>
    <rPh sb="25" eb="28">
      <t>シセツチョウ</t>
    </rPh>
    <phoneticPr fontId="1"/>
  </si>
  <si>
    <t>なし</t>
    <phoneticPr fontId="1"/>
  </si>
  <si>
    <t>03</t>
    <phoneticPr fontId="1"/>
  </si>
  <si>
    <t>5114</t>
    <phoneticPr fontId="1"/>
  </si>
  <si>
    <t>5105</t>
    <phoneticPr fontId="1"/>
  </si>
  <si>
    <t>土、日、祝</t>
    <rPh sb="0" eb="1">
      <t>ド</t>
    </rPh>
    <rPh sb="2" eb="3">
      <t>ヒ</t>
    </rPh>
    <rPh sb="4" eb="5">
      <t>シュク</t>
    </rPh>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</si>
  <si>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</si>
  <si>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</si>
  <si>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</si>
  <si>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神奈川県国民健康保険団体連合会</t>
    <rPh sb="0" eb="4">
      <t>カナガワケン</t>
    </rPh>
    <rPh sb="4" eb="10">
      <t>コクミンケンコウホケン</t>
    </rPh>
    <rPh sb="10" eb="12">
      <t>ダンタイ</t>
    </rPh>
    <rPh sb="12" eb="15">
      <t>レンゴウカイ</t>
    </rPh>
    <phoneticPr fontId="1"/>
  </si>
  <si>
    <t>329</t>
    <phoneticPr fontId="1"/>
  </si>
  <si>
    <t>3447</t>
    <phoneticPr fontId="1"/>
  </si>
  <si>
    <t>東京海上日動火災保険会社　包括賠償責任保険</t>
    <rPh sb="0" eb="4">
      <t>トウキョウカイジョウ</t>
    </rPh>
    <rPh sb="4" eb="10">
      <t>ニチドウカサイホケン</t>
    </rPh>
    <rPh sb="10" eb="12">
      <t>ガイシャ</t>
    </rPh>
    <rPh sb="13" eb="17">
      <t>ホウカツバイショウ</t>
    </rPh>
    <rPh sb="17" eb="21">
      <t>セキニンホケン</t>
    </rPh>
    <phoneticPr fontId="1"/>
  </si>
  <si>
    <t>介護中に事故が発生し入居者の生命、身体、財産に損害が生じ賠償責任を負う場合は損害保険等の手配を行い誠実に対応します。</t>
    <rPh sb="0" eb="3">
      <t>カイゴチュウ</t>
    </rPh>
    <rPh sb="4" eb="6">
      <t>ジコ</t>
    </rPh>
    <rPh sb="7" eb="9">
      <t>ハッセイ</t>
    </rPh>
    <rPh sb="10" eb="13">
      <t>ニュウキョシャ</t>
    </rPh>
    <rPh sb="14" eb="16">
      <t>セイメイ</t>
    </rPh>
    <rPh sb="17" eb="19">
      <t>シンタイ</t>
    </rPh>
    <rPh sb="20" eb="22">
      <t>ザイサン</t>
    </rPh>
    <rPh sb="23" eb="25">
      <t>ソンガイ</t>
    </rPh>
    <rPh sb="26" eb="27">
      <t>ショウ</t>
    </rPh>
    <rPh sb="28" eb="32">
      <t>バイショウセキニン</t>
    </rPh>
    <rPh sb="33" eb="34">
      <t>オ</t>
    </rPh>
    <rPh sb="35" eb="37">
      <t>バアイ</t>
    </rPh>
    <rPh sb="38" eb="42">
      <t>ソンガイホケン</t>
    </rPh>
    <rPh sb="42" eb="43">
      <t>トウ</t>
    </rPh>
    <rPh sb="44" eb="46">
      <t>テハイ</t>
    </rPh>
    <rPh sb="47" eb="48">
      <t>オコナ</t>
    </rPh>
    <rPh sb="49" eb="51">
      <t>セイジツ</t>
    </rPh>
    <rPh sb="52" eb="54">
      <t>タイオウ</t>
    </rPh>
    <phoneticPr fontId="1"/>
  </si>
  <si>
    <t>年2回</t>
    <rPh sb="0" eb="1">
      <t>ネン</t>
    </rPh>
    <rPh sb="2" eb="3">
      <t>カイ</t>
    </rPh>
    <phoneticPr fontId="1"/>
  </si>
  <si>
    <t>２　入居希望者に交付</t>
  </si>
  <si>
    <t>１　入居希望者に公開</t>
  </si>
  <si>
    <t>35施設</t>
    <rPh sb="2" eb="4">
      <t>シセツ</t>
    </rPh>
    <phoneticPr fontId="1"/>
  </si>
  <si>
    <t>廊下幅が1.8ｍ以上ない</t>
    <rPh sb="0" eb="3">
      <t>ロウカハバ</t>
    </rPh>
    <rPh sb="8" eb="10">
      <t>イジョウ</t>
    </rPh>
    <phoneticPr fontId="1"/>
  </si>
  <si>
    <t>１　適合している（代替措置）</t>
  </si>
  <si>
    <t>代替措置として、エレベーターホールを広く確保することによって車椅子を回転出来るスペースを設けております。</t>
    <rPh sb="0" eb="2">
      <t>ダイタイ</t>
    </rPh>
    <rPh sb="2" eb="4">
      <t>ソチ</t>
    </rPh>
    <rPh sb="18" eb="19">
      <t>ヒロ</t>
    </rPh>
    <rPh sb="20" eb="22">
      <t>カクホ</t>
    </rPh>
    <rPh sb="30" eb="33">
      <t>クルマイス</t>
    </rPh>
    <rPh sb="34" eb="36">
      <t>カイテン</t>
    </rPh>
    <rPh sb="36" eb="38">
      <t>デキ</t>
    </rPh>
    <rPh sb="44" eb="45">
      <t>モウ</t>
    </rPh>
    <phoneticPr fontId="1"/>
  </si>
  <si>
    <t>デイサービスセンターさくらんぼ杉田</t>
    <rPh sb="15" eb="17">
      <t>スギタ</t>
    </rPh>
    <phoneticPr fontId="1"/>
  </si>
  <si>
    <t>横浜市磯子区杉田5-7-7-101</t>
    <rPh sb="0" eb="3">
      <t>ヨコハマシ</t>
    </rPh>
    <rPh sb="3" eb="6">
      <t>イソゴク</t>
    </rPh>
    <rPh sb="6" eb="8">
      <t>スギタ</t>
    </rPh>
    <phoneticPr fontId="1"/>
  </si>
  <si>
    <t>グッドタイムホーム・さくら台</t>
    <rPh sb="13" eb="14">
      <t>ダイ</t>
    </rPh>
    <phoneticPr fontId="1"/>
  </si>
  <si>
    <t>横浜市青葉区桜台35-25</t>
    <rPh sb="0" eb="3">
      <t>ヨコハマシ</t>
    </rPh>
    <rPh sb="3" eb="6">
      <t>アオバク</t>
    </rPh>
    <rPh sb="6" eb="8">
      <t>サクラダイ</t>
    </rPh>
    <phoneticPr fontId="1"/>
  </si>
  <si>
    <t>グッドタイムケアセンター・茅ケ崎</t>
    <rPh sb="13" eb="16">
      <t>チガサキ</t>
    </rPh>
    <phoneticPr fontId="1"/>
  </si>
  <si>
    <t>茅ケ崎市本宿町3-27</t>
    <rPh sb="0" eb="4">
      <t>チガサキシ</t>
    </rPh>
    <rPh sb="4" eb="6">
      <t>ホンジュク</t>
    </rPh>
    <rPh sb="6" eb="7">
      <t>チョウ</t>
    </rPh>
    <phoneticPr fontId="1"/>
  </si>
  <si>
    <t>茅ケ崎市本宿町3-27</t>
    <rPh sb="0" eb="3">
      <t>チガサキ</t>
    </rPh>
    <rPh sb="3" eb="4">
      <t>シ</t>
    </rPh>
    <rPh sb="4" eb="6">
      <t>ホンジュク</t>
    </rPh>
    <rPh sb="6" eb="7">
      <t>チョウ</t>
    </rPh>
    <phoneticPr fontId="1"/>
  </si>
  <si>
    <t>グッドタイムケア・茅ケ崎</t>
    <rPh sb="9" eb="12">
      <t>チガサキ</t>
    </rPh>
    <phoneticPr fontId="1"/>
  </si>
  <si>
    <t>グッドタイムナーシングホーム・宮前</t>
    <rPh sb="15" eb="17">
      <t>ミヤマエ</t>
    </rPh>
    <phoneticPr fontId="1"/>
  </si>
  <si>
    <t>川崎市宮前区菅生４丁目15-18</t>
    <rPh sb="0" eb="3">
      <t>カワサキシ</t>
    </rPh>
    <rPh sb="3" eb="5">
      <t>ミヤマエ</t>
    </rPh>
    <rPh sb="5" eb="6">
      <t>ク</t>
    </rPh>
    <rPh sb="6" eb="7">
      <t>カン</t>
    </rPh>
    <rPh sb="7" eb="8">
      <t>セイ</t>
    </rPh>
    <rPh sb="9" eb="11">
      <t>チョウメ</t>
    </rPh>
    <phoneticPr fontId="1"/>
  </si>
  <si>
    <t>自費負担</t>
    <rPh sb="0" eb="4">
      <t>ジヒフタン</t>
    </rPh>
    <phoneticPr fontId="1"/>
  </si>
  <si>
    <t>必要に応じて</t>
    <rPh sb="0" eb="2">
      <t>ヒツヨウ</t>
    </rPh>
    <rPh sb="3" eb="4">
      <t>オウ</t>
    </rPh>
    <phoneticPr fontId="1"/>
  </si>
  <si>
    <t>20分2.200円</t>
    <rPh sb="2" eb="3">
      <t>フン</t>
    </rPh>
    <rPh sb="8" eb="9">
      <t>エン</t>
    </rPh>
    <phoneticPr fontId="1"/>
  </si>
  <si>
    <t>60分1.650円</t>
    <rPh sb="2" eb="3">
      <t>フン</t>
    </rPh>
    <rPh sb="8" eb="9">
      <t>エン</t>
    </rPh>
    <phoneticPr fontId="1"/>
  </si>
  <si>
    <t>ご希望による</t>
    <rPh sb="1" eb="3">
      <t>キボウ</t>
    </rPh>
    <phoneticPr fontId="1"/>
  </si>
  <si>
    <t>週2回より有料負担</t>
    <rPh sb="0" eb="1">
      <t>シュウ</t>
    </rPh>
    <rPh sb="2" eb="3">
      <t>カイ</t>
    </rPh>
    <rPh sb="5" eb="9">
      <t>ユウリョウフタン</t>
    </rPh>
    <phoneticPr fontId="1"/>
  </si>
  <si>
    <t>内容相談の上自費負担</t>
    <rPh sb="0" eb="4">
      <t>ナイヨウソウダン</t>
    </rPh>
    <rPh sb="5" eb="6">
      <t>ウエ</t>
    </rPh>
    <rPh sb="6" eb="10">
      <t>ジヒフタン</t>
    </rPh>
    <phoneticPr fontId="1"/>
  </si>
  <si>
    <t>外部サービス利用、申込みによる</t>
    <rPh sb="0" eb="2">
      <t>ガイブ</t>
    </rPh>
    <rPh sb="6" eb="8">
      <t>リヨウ</t>
    </rPh>
    <rPh sb="9" eb="11">
      <t>モウシコ</t>
    </rPh>
    <phoneticPr fontId="1"/>
  </si>
  <si>
    <t>通常地域2㎞圏内　週1回</t>
    <rPh sb="0" eb="2">
      <t>ツウジョウ</t>
    </rPh>
    <rPh sb="2" eb="4">
      <t>チイキ</t>
    </rPh>
    <rPh sb="6" eb="8">
      <t>ケンナイ</t>
    </rPh>
    <rPh sb="9" eb="10">
      <t>シュウ</t>
    </rPh>
    <rPh sb="11" eb="12">
      <t>カイ</t>
    </rPh>
    <phoneticPr fontId="1"/>
  </si>
  <si>
    <t>月1回指定</t>
    <rPh sb="0" eb="1">
      <t>ツキ</t>
    </rPh>
    <rPh sb="2" eb="3">
      <t>カイ</t>
    </rPh>
    <rPh sb="3" eb="5">
      <t>シテイ</t>
    </rPh>
    <phoneticPr fontId="1"/>
  </si>
  <si>
    <t>基本預かりは無し</t>
    <rPh sb="0" eb="2">
      <t>キホン</t>
    </rPh>
    <rPh sb="2" eb="3">
      <t>アズ</t>
    </rPh>
    <rPh sb="6" eb="7">
      <t>ナ</t>
    </rPh>
    <phoneticPr fontId="1"/>
  </si>
  <si>
    <t>実費負担</t>
    <rPh sb="0" eb="2">
      <t>ジッピ</t>
    </rPh>
    <rPh sb="2" eb="4">
      <t>フタン</t>
    </rPh>
    <phoneticPr fontId="1"/>
  </si>
  <si>
    <t>年2回、申込みによる</t>
    <rPh sb="0" eb="1">
      <t>ネン</t>
    </rPh>
    <rPh sb="2" eb="3">
      <t>カイ</t>
    </rPh>
    <rPh sb="4" eb="6">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</si>
</sst>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4" fontId="2" fillId="0" borderId="33"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60" zoomScaleNormal="100" zoomScaleSheetLayoutView="100" workbookViewId="0">
      <selection activeCell="F526" sqref="F526:P52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29</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2485</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2486</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2487</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815</v>
      </c>
      <c r="H17" s="35" t="s">
        <v>484</v>
      </c>
      <c r="I17" s="32">
        <v>5</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1998</v>
      </c>
      <c r="G26" s="171"/>
      <c r="H26" s="35" t="s">
        <v>481</v>
      </c>
      <c r="I26" s="171">
        <v>8</v>
      </c>
      <c r="J26" s="171"/>
      <c r="K26" s="35" t="s">
        <v>482</v>
      </c>
      <c r="L26" s="171">
        <v>25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234</v>
      </c>
      <c r="H33" s="35" t="s">
        <v>484</v>
      </c>
      <c r="I33" s="32">
        <v>54</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2510</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2496</v>
      </c>
      <c r="K47" s="131"/>
      <c r="L47" s="132" t="s">
        <v>2497</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2010</v>
      </c>
      <c r="K50" s="171"/>
      <c r="L50" s="35" t="s">
        <v>481</v>
      </c>
      <c r="M50" s="61">
        <v>4</v>
      </c>
      <c r="N50" s="35" t="s">
        <v>482</v>
      </c>
      <c r="O50" s="61">
        <v>23</v>
      </c>
      <c r="P50" s="37" t="s">
        <v>483</v>
      </c>
      <c r="S50" s="15" t="str">
        <f>IF(OR(J50="",M50="",O50=""),"未記入","")</f>
        <v/>
      </c>
    </row>
    <row r="51" spans="1:20" ht="20.100000000000001" customHeight="1" thickBot="1">
      <c r="B51" s="174" t="s">
        <v>29</v>
      </c>
      <c r="C51" s="175"/>
      <c r="D51" s="175"/>
      <c r="E51" s="175"/>
      <c r="F51" s="175"/>
      <c r="G51" s="175"/>
      <c r="H51" s="175"/>
      <c r="I51" s="175"/>
      <c r="J51" s="176">
        <v>2010</v>
      </c>
      <c r="K51" s="177"/>
      <c r="L51" s="36" t="s">
        <v>481</v>
      </c>
      <c r="M51" s="62">
        <v>3</v>
      </c>
      <c r="N51" s="36" t="s">
        <v>482</v>
      </c>
      <c r="O51" s="62">
        <v>11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2019</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v>2019</v>
      </c>
      <c r="K58" s="177"/>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567">
        <v>3311.91</v>
      </c>
      <c r="H61" s="118"/>
      <c r="I61" s="118"/>
      <c r="J61" s="118"/>
      <c r="K61" s="194"/>
      <c r="L61" s="193" t="s">
        <v>513</v>
      </c>
      <c r="M61" s="180"/>
      <c r="N61" s="180"/>
      <c r="O61" s="180"/>
      <c r="P61" s="195"/>
    </row>
    <row r="62" spans="1:20" ht="20.100000000000001" customHeight="1">
      <c r="B62" s="123"/>
      <c r="C62" s="101"/>
      <c r="D62" s="124" t="s">
        <v>39</v>
      </c>
      <c r="E62" s="86"/>
      <c r="F62" s="87"/>
      <c r="G62" s="168" t="s">
        <v>2515</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2516</v>
      </c>
      <c r="L65" s="106"/>
      <c r="M65" s="106"/>
      <c r="N65" s="106"/>
      <c r="O65" s="106"/>
      <c r="P65" s="110"/>
    </row>
    <row r="66" spans="2:16" ht="20.100000000000001" customHeight="1">
      <c r="B66" s="123"/>
      <c r="C66" s="101"/>
      <c r="D66" s="183"/>
      <c r="E66" s="99"/>
      <c r="F66" s="100"/>
      <c r="G66" s="197"/>
      <c r="H66" s="124" t="s">
        <v>433</v>
      </c>
      <c r="I66" s="86"/>
      <c r="J66" s="87"/>
      <c r="K66" s="105" t="s">
        <v>2517</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2010</v>
      </c>
      <c r="L68" s="39" t="s">
        <v>481</v>
      </c>
      <c r="M68" s="61">
        <v>5</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2030</v>
      </c>
      <c r="L70" s="39" t="s">
        <v>481</v>
      </c>
      <c r="M70" s="61">
        <v>4</v>
      </c>
      <c r="N70" s="39" t="s">
        <v>482</v>
      </c>
      <c r="O70" s="61">
        <v>30</v>
      </c>
      <c r="P70" s="40" t="s">
        <v>483</v>
      </c>
    </row>
    <row r="71" spans="2:16" ht="20.100000000000001" customHeight="1">
      <c r="B71" s="123"/>
      <c r="C71" s="101"/>
      <c r="D71" s="184"/>
      <c r="E71" s="89"/>
      <c r="F71" s="90"/>
      <c r="G71" s="198"/>
      <c r="H71" s="108" t="s">
        <v>434</v>
      </c>
      <c r="I71" s="108"/>
      <c r="J71" s="109"/>
      <c r="K71" s="105" t="s">
        <v>2517</v>
      </c>
      <c r="L71" s="106"/>
      <c r="M71" s="106"/>
      <c r="N71" s="106"/>
      <c r="O71" s="106"/>
      <c r="P71" s="110"/>
    </row>
    <row r="72" spans="2:16" ht="20.100000000000001" customHeight="1">
      <c r="B72" s="436" t="s">
        <v>2372</v>
      </c>
      <c r="C72" s="437"/>
      <c r="D72" s="124" t="s">
        <v>40</v>
      </c>
      <c r="E72" s="86"/>
      <c r="F72" s="87"/>
      <c r="G72" s="91" t="s">
        <v>41</v>
      </c>
      <c r="H72" s="92"/>
      <c r="I72" s="92"/>
      <c r="J72" s="211"/>
      <c r="K72" s="568">
        <v>1668.14</v>
      </c>
      <c r="L72" s="106"/>
      <c r="M72" s="106"/>
      <c r="N72" s="108" t="s">
        <v>487</v>
      </c>
      <c r="O72" s="108"/>
      <c r="P72" s="178"/>
    </row>
    <row r="73" spans="2:16" ht="20.100000000000001" customHeight="1">
      <c r="B73" s="438"/>
      <c r="C73" s="439"/>
      <c r="D73" s="184"/>
      <c r="E73" s="89"/>
      <c r="F73" s="90"/>
      <c r="G73" s="173" t="s">
        <v>42</v>
      </c>
      <c r="H73" s="173"/>
      <c r="I73" s="173"/>
      <c r="J73" s="173"/>
      <c r="K73" s="568">
        <v>1668.14</v>
      </c>
      <c r="L73" s="106"/>
      <c r="M73" s="106"/>
      <c r="N73" s="108" t="s">
        <v>487</v>
      </c>
      <c r="O73" s="108"/>
      <c r="P73" s="178"/>
    </row>
    <row r="74" spans="2:16" ht="20.100000000000001" customHeight="1">
      <c r="B74" s="438"/>
      <c r="C74" s="439"/>
      <c r="D74" s="101" t="s">
        <v>43</v>
      </c>
      <c r="E74" s="101"/>
      <c r="F74" s="101"/>
      <c r="G74" s="168" t="s">
        <v>2518</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2519</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2520</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2516</v>
      </c>
      <c r="L83" s="106"/>
      <c r="M83" s="106"/>
      <c r="N83" s="106"/>
      <c r="O83" s="106"/>
      <c r="P83" s="110"/>
    </row>
    <row r="84" spans="2:19" ht="20.100000000000001" customHeight="1">
      <c r="B84" s="438"/>
      <c r="C84" s="439"/>
      <c r="D84" s="101"/>
      <c r="E84" s="101"/>
      <c r="F84" s="101"/>
      <c r="G84" s="197"/>
      <c r="H84" s="124" t="s">
        <v>433</v>
      </c>
      <c r="I84" s="86"/>
      <c r="J84" s="87"/>
      <c r="K84" s="105" t="s">
        <v>2517</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2010</v>
      </c>
      <c r="L86" s="39" t="s">
        <v>481</v>
      </c>
      <c r="M86" s="61">
        <v>5</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2030</v>
      </c>
      <c r="L88" s="39" t="s">
        <v>481</v>
      </c>
      <c r="M88" s="61">
        <v>4</v>
      </c>
      <c r="N88" s="39" t="s">
        <v>482</v>
      </c>
      <c r="O88" s="61">
        <v>30</v>
      </c>
      <c r="P88" s="40" t="s">
        <v>483</v>
      </c>
    </row>
    <row r="89" spans="2:19" ht="20.100000000000001" customHeight="1">
      <c r="B89" s="440"/>
      <c r="C89" s="441"/>
      <c r="D89" s="101"/>
      <c r="E89" s="101"/>
      <c r="F89" s="101"/>
      <c r="G89" s="198"/>
      <c r="H89" s="108" t="s">
        <v>434</v>
      </c>
      <c r="I89" s="108"/>
      <c r="J89" s="109"/>
      <c r="K89" s="105" t="s">
        <v>2517</v>
      </c>
      <c r="L89" s="106"/>
      <c r="M89" s="106"/>
      <c r="N89" s="106"/>
      <c r="O89" s="106"/>
      <c r="P89" s="110"/>
    </row>
    <row r="90" spans="2:19" ht="20.100000000000001" customHeight="1">
      <c r="B90" s="123" t="s">
        <v>45</v>
      </c>
      <c r="C90" s="101"/>
      <c r="D90" s="219" t="s">
        <v>46</v>
      </c>
      <c r="E90" s="86"/>
      <c r="F90" s="87"/>
      <c r="G90" s="168" t="s">
        <v>2521</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13.21</v>
      </c>
      <c r="K95" s="50" t="s">
        <v>487</v>
      </c>
      <c r="L95" s="105">
        <v>5</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13.29</v>
      </c>
      <c r="K96" s="50" t="s">
        <v>487</v>
      </c>
      <c r="L96" s="105">
        <v>16</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13.44</v>
      </c>
      <c r="K97" s="50" t="s">
        <v>487</v>
      </c>
      <c r="L97" s="105">
        <v>2</v>
      </c>
      <c r="M97" s="131"/>
      <c r="N97" s="120" t="s">
        <v>2413</v>
      </c>
      <c r="O97" s="121"/>
      <c r="P97" s="122"/>
      <c r="S97" s="15" t="str">
        <f t="shared" si="0"/>
        <v/>
      </c>
    </row>
    <row r="98" spans="2:19" ht="20.100000000000001" customHeight="1">
      <c r="B98" s="123"/>
      <c r="C98" s="101"/>
      <c r="D98" s="101" t="s">
        <v>50</v>
      </c>
      <c r="E98" s="101"/>
      <c r="F98" s="168" t="s">
        <v>2375</v>
      </c>
      <c r="G98" s="168"/>
      <c r="H98" s="168" t="s">
        <v>2376</v>
      </c>
      <c r="I98" s="168"/>
      <c r="J98" s="23">
        <v>13.59</v>
      </c>
      <c r="K98" s="50" t="s">
        <v>487</v>
      </c>
      <c r="L98" s="105">
        <v>22</v>
      </c>
      <c r="M98" s="131"/>
      <c r="N98" s="120" t="s">
        <v>2413</v>
      </c>
      <c r="O98" s="121"/>
      <c r="P98" s="122"/>
      <c r="S98" s="15" t="str">
        <f t="shared" si="0"/>
        <v/>
      </c>
    </row>
    <row r="99" spans="2:19" ht="20.100000000000001" customHeight="1">
      <c r="B99" s="123"/>
      <c r="C99" s="101"/>
      <c r="D99" s="101" t="s">
        <v>51</v>
      </c>
      <c r="E99" s="101"/>
      <c r="F99" s="168" t="s">
        <v>2375</v>
      </c>
      <c r="G99" s="168"/>
      <c r="H99" s="168" t="s">
        <v>2376</v>
      </c>
      <c r="I99" s="168"/>
      <c r="J99" s="23">
        <v>13.96</v>
      </c>
      <c r="K99" s="50" t="s">
        <v>487</v>
      </c>
      <c r="L99" s="105">
        <v>5</v>
      </c>
      <c r="M99" s="131"/>
      <c r="N99" s="120" t="s">
        <v>2413</v>
      </c>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0</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0</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0</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2517</v>
      </c>
      <c r="H113" s="168"/>
      <c r="I113" s="168"/>
      <c r="J113" s="168"/>
      <c r="K113" s="168"/>
      <c r="L113" s="168"/>
      <c r="M113" s="168"/>
      <c r="N113" s="168"/>
      <c r="O113" s="105"/>
      <c r="P113" s="140"/>
    </row>
    <row r="114" spans="2:16" ht="20.100000000000001" customHeight="1">
      <c r="B114" s="224"/>
      <c r="C114" s="225"/>
      <c r="D114" s="219" t="s">
        <v>79</v>
      </c>
      <c r="E114" s="200"/>
      <c r="F114" s="201"/>
      <c r="G114" s="222" t="s">
        <v>2516</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2522</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2517</v>
      </c>
      <c r="H117" s="168"/>
      <c r="I117" s="168"/>
      <c r="J117" s="168"/>
      <c r="K117" s="168"/>
      <c r="L117" s="168"/>
      <c r="M117" s="168"/>
      <c r="N117" s="168"/>
      <c r="O117" s="105"/>
      <c r="P117" s="140"/>
    </row>
    <row r="118" spans="2:16" ht="20.100000000000001" customHeight="1">
      <c r="B118" s="202"/>
      <c r="C118" s="204"/>
      <c r="D118" s="226" t="s">
        <v>73</v>
      </c>
      <c r="E118" s="147"/>
      <c r="F118" s="148"/>
      <c r="G118" s="168" t="s">
        <v>2517</v>
      </c>
      <c r="H118" s="168"/>
      <c r="I118" s="168"/>
      <c r="J118" s="168"/>
      <c r="K118" s="168"/>
      <c r="L118" s="168"/>
      <c r="M118" s="168"/>
      <c r="N118" s="168"/>
      <c r="O118" s="105"/>
      <c r="P118" s="140"/>
    </row>
    <row r="119" spans="2:16" ht="20.100000000000001" customHeight="1">
      <c r="B119" s="202"/>
      <c r="C119" s="204"/>
      <c r="D119" s="228" t="s">
        <v>74</v>
      </c>
      <c r="E119" s="229"/>
      <c r="F119" s="230"/>
      <c r="G119" s="168" t="s">
        <v>2517</v>
      </c>
      <c r="H119" s="168"/>
      <c r="I119" s="168"/>
      <c r="J119" s="168"/>
      <c r="K119" s="168"/>
      <c r="L119" s="168"/>
      <c r="M119" s="168"/>
      <c r="N119" s="168"/>
      <c r="O119" s="105"/>
      <c r="P119" s="140"/>
    </row>
    <row r="120" spans="2:16" ht="20.100000000000001" customHeight="1">
      <c r="B120" s="202"/>
      <c r="C120" s="204"/>
      <c r="D120" s="212" t="s">
        <v>75</v>
      </c>
      <c r="E120" s="108"/>
      <c r="F120" s="109"/>
      <c r="G120" s="168" t="s">
        <v>2517</v>
      </c>
      <c r="H120" s="168"/>
      <c r="I120" s="168"/>
      <c r="J120" s="168"/>
      <c r="K120" s="168"/>
      <c r="L120" s="168"/>
      <c r="M120" s="168"/>
      <c r="N120" s="168"/>
      <c r="O120" s="105"/>
      <c r="P120" s="140"/>
    </row>
    <row r="121" spans="2:16" ht="20.100000000000001" customHeight="1">
      <c r="B121" s="202"/>
      <c r="C121" s="204"/>
      <c r="D121" s="212" t="s">
        <v>76</v>
      </c>
      <c r="E121" s="108"/>
      <c r="F121" s="109"/>
      <c r="G121" s="168" t="s">
        <v>2517</v>
      </c>
      <c r="H121" s="168"/>
      <c r="I121" s="168"/>
      <c r="J121" s="168"/>
      <c r="K121" s="168"/>
      <c r="L121" s="168"/>
      <c r="M121" s="168"/>
      <c r="N121" s="168"/>
      <c r="O121" s="105"/>
      <c r="P121" s="140"/>
    </row>
    <row r="122" spans="2:16" ht="20.100000000000001" customHeight="1">
      <c r="B122" s="231"/>
      <c r="C122" s="232"/>
      <c r="D122" s="212" t="s">
        <v>77</v>
      </c>
      <c r="E122" s="108"/>
      <c r="F122" s="109"/>
      <c r="G122" s="168" t="s">
        <v>2517</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2523</v>
      </c>
      <c r="H123" s="168"/>
      <c r="I123" s="168"/>
      <c r="J123" s="168"/>
      <c r="K123" s="168"/>
      <c r="L123" s="168"/>
      <c r="M123" s="168"/>
      <c r="N123" s="168"/>
      <c r="O123" s="105"/>
      <c r="P123" s="140"/>
    </row>
    <row r="124" spans="2:16" ht="20.100000000000001" customHeight="1">
      <c r="B124" s="202"/>
      <c r="C124" s="204"/>
      <c r="D124" s="226" t="s">
        <v>443</v>
      </c>
      <c r="E124" s="147"/>
      <c r="F124" s="148"/>
      <c r="G124" s="168" t="s">
        <v>2524</v>
      </c>
      <c r="H124" s="168"/>
      <c r="I124" s="168"/>
      <c r="J124" s="168"/>
      <c r="K124" s="168"/>
      <c r="L124" s="168"/>
      <c r="M124" s="168"/>
      <c r="N124" s="168"/>
      <c r="O124" s="105"/>
      <c r="P124" s="140"/>
    </row>
    <row r="125" spans="2:16" ht="20.100000000000001" customHeight="1">
      <c r="B125" s="202"/>
      <c r="C125" s="204"/>
      <c r="D125" s="228" t="s">
        <v>444</v>
      </c>
      <c r="E125" s="229"/>
      <c r="F125" s="230"/>
      <c r="G125" s="168" t="s">
        <v>2525</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2526</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2528</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2516</v>
      </c>
      <c r="L144" s="270"/>
      <c r="M144" s="270"/>
      <c r="N144" s="270"/>
      <c r="O144" s="117"/>
      <c r="P144" s="271"/>
    </row>
    <row r="145" spans="1:16" ht="20.100000000000001" customHeight="1">
      <c r="B145" s="445"/>
      <c r="C145" s="446"/>
      <c r="D145" s="446"/>
      <c r="E145" s="447"/>
      <c r="F145" s="228" t="s">
        <v>2469</v>
      </c>
      <c r="G145" s="229"/>
      <c r="H145" s="229"/>
      <c r="I145" s="229"/>
      <c r="J145" s="230"/>
      <c r="K145" s="168" t="s">
        <v>2516</v>
      </c>
      <c r="L145" s="168"/>
      <c r="M145" s="168"/>
      <c r="N145" s="168"/>
      <c r="O145" s="105"/>
      <c r="P145" s="140"/>
    </row>
    <row r="146" spans="1:16" ht="20.100000000000001" customHeight="1">
      <c r="B146" s="445"/>
      <c r="C146" s="446"/>
      <c r="D146" s="446"/>
      <c r="E146" s="447"/>
      <c r="F146" s="228" t="s">
        <v>2472</v>
      </c>
      <c r="G146" s="229"/>
      <c r="H146" s="229"/>
      <c r="I146" s="229"/>
      <c r="J146" s="230"/>
      <c r="K146" s="168" t="s">
        <v>2516</v>
      </c>
      <c r="L146" s="168"/>
      <c r="M146" s="168"/>
      <c r="N146" s="168"/>
      <c r="O146" s="105"/>
      <c r="P146" s="140"/>
    </row>
    <row r="147" spans="1:16" ht="20.100000000000001" customHeight="1">
      <c r="B147" s="445"/>
      <c r="C147" s="446"/>
      <c r="D147" s="446"/>
      <c r="E147" s="447"/>
      <c r="F147" s="228" t="s">
        <v>2471</v>
      </c>
      <c r="G147" s="229"/>
      <c r="H147" s="229"/>
      <c r="I147" s="229"/>
      <c r="J147" s="230"/>
      <c r="K147" s="168" t="s">
        <v>2516</v>
      </c>
      <c r="L147" s="168"/>
      <c r="M147" s="168"/>
      <c r="N147" s="168"/>
      <c r="O147" s="105"/>
      <c r="P147" s="140"/>
    </row>
    <row r="148" spans="1:16" ht="20.100000000000001" customHeight="1">
      <c r="B148" s="445"/>
      <c r="C148" s="446"/>
      <c r="D148" s="446"/>
      <c r="E148" s="447"/>
      <c r="F148" s="212" t="s">
        <v>2474</v>
      </c>
      <c r="G148" s="108"/>
      <c r="H148" s="108"/>
      <c r="I148" s="108"/>
      <c r="J148" s="109"/>
      <c r="K148" s="168" t="s">
        <v>2516</v>
      </c>
      <c r="L148" s="168"/>
      <c r="M148" s="168"/>
      <c r="N148" s="168"/>
      <c r="O148" s="105"/>
      <c r="P148" s="140"/>
    </row>
    <row r="149" spans="1:16" ht="20.100000000000001" customHeight="1">
      <c r="B149" s="445"/>
      <c r="C149" s="446"/>
      <c r="D149" s="446"/>
      <c r="E149" s="447"/>
      <c r="F149" s="212" t="s">
        <v>2473</v>
      </c>
      <c r="G149" s="108"/>
      <c r="H149" s="108"/>
      <c r="I149" s="108"/>
      <c r="J149" s="109"/>
      <c r="K149" s="168" t="s">
        <v>2516</v>
      </c>
      <c r="L149" s="168"/>
      <c r="M149" s="168"/>
      <c r="N149" s="168"/>
      <c r="O149" s="105"/>
      <c r="P149" s="140"/>
    </row>
    <row r="150" spans="1:16" ht="20.100000000000001" customHeight="1">
      <c r="B150" s="445"/>
      <c r="C150" s="446"/>
      <c r="D150" s="446"/>
      <c r="E150" s="447"/>
      <c r="F150" s="212" t="s">
        <v>2475</v>
      </c>
      <c r="G150" s="108"/>
      <c r="H150" s="108"/>
      <c r="I150" s="108"/>
      <c r="J150" s="109"/>
      <c r="K150" s="168" t="s">
        <v>2516</v>
      </c>
      <c r="L150" s="168"/>
      <c r="M150" s="168"/>
      <c r="N150" s="168"/>
      <c r="O150" s="105"/>
      <c r="P150" s="140"/>
    </row>
    <row r="151" spans="1:16" ht="20.100000000000001" customHeight="1">
      <c r="B151" s="445"/>
      <c r="C151" s="446"/>
      <c r="D151" s="446"/>
      <c r="E151" s="447"/>
      <c r="F151" s="212" t="s">
        <v>2476</v>
      </c>
      <c r="G151" s="108"/>
      <c r="H151" s="108"/>
      <c r="I151" s="108"/>
      <c r="J151" s="109"/>
      <c r="K151" s="168" t="s">
        <v>2516</v>
      </c>
      <c r="L151" s="168"/>
      <c r="M151" s="168"/>
      <c r="N151" s="168"/>
      <c r="O151" s="105"/>
      <c r="P151" s="140"/>
    </row>
    <row r="152" spans="1:16" ht="20.100000000000001" customHeight="1">
      <c r="B152" s="445"/>
      <c r="C152" s="446"/>
      <c r="D152" s="446"/>
      <c r="E152" s="447"/>
      <c r="F152" s="212" t="s">
        <v>94</v>
      </c>
      <c r="G152" s="108"/>
      <c r="H152" s="108"/>
      <c r="I152" s="108"/>
      <c r="J152" s="109"/>
      <c r="K152" s="168" t="s">
        <v>2517</v>
      </c>
      <c r="L152" s="168"/>
      <c r="M152" s="168"/>
      <c r="N152" s="168"/>
      <c r="O152" s="105"/>
      <c r="P152" s="140"/>
    </row>
    <row r="153" spans="1:16" ht="20.100000000000001" customHeight="1">
      <c r="B153" s="445"/>
      <c r="C153" s="446"/>
      <c r="D153" s="446"/>
      <c r="E153" s="447"/>
      <c r="F153" s="212" t="s">
        <v>407</v>
      </c>
      <c r="G153" s="108"/>
      <c r="H153" s="108"/>
      <c r="I153" s="108"/>
      <c r="J153" s="109"/>
      <c r="K153" s="168" t="s">
        <v>2517</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2517</v>
      </c>
      <c r="L154" s="168"/>
      <c r="M154" s="168"/>
      <c r="N154" s="168"/>
      <c r="O154" s="105"/>
      <c r="P154" s="140"/>
    </row>
    <row r="155" spans="1:16" ht="20.100000000000001" customHeight="1">
      <c r="B155" s="445"/>
      <c r="C155" s="446"/>
      <c r="D155" s="446"/>
      <c r="E155" s="447"/>
      <c r="F155" s="212" t="s">
        <v>408</v>
      </c>
      <c r="G155" s="108"/>
      <c r="H155" s="108"/>
      <c r="I155" s="108"/>
      <c r="J155" s="109"/>
      <c r="K155" s="168" t="s">
        <v>2516</v>
      </c>
      <c r="L155" s="168"/>
      <c r="M155" s="168"/>
      <c r="N155" s="168"/>
      <c r="O155" s="105"/>
      <c r="P155" s="140"/>
    </row>
    <row r="156" spans="1:16" ht="20.100000000000001" customHeight="1">
      <c r="B156" s="445"/>
      <c r="C156" s="446"/>
      <c r="D156" s="446"/>
      <c r="E156" s="447"/>
      <c r="F156" s="212" t="s">
        <v>2477</v>
      </c>
      <c r="G156" s="108"/>
      <c r="H156" s="108"/>
      <c r="I156" s="108"/>
      <c r="J156" s="109"/>
      <c r="K156" s="105" t="s">
        <v>2516</v>
      </c>
      <c r="L156" s="106"/>
      <c r="M156" s="106"/>
      <c r="N156" s="106"/>
      <c r="O156" s="106"/>
      <c r="P156" s="110"/>
    </row>
    <row r="157" spans="1:16" ht="20.100000000000001" customHeight="1">
      <c r="B157" s="445"/>
      <c r="C157" s="446"/>
      <c r="D157" s="446"/>
      <c r="E157" s="447"/>
      <c r="F157" s="212" t="s">
        <v>2478</v>
      </c>
      <c r="G157" s="108"/>
      <c r="H157" s="108"/>
      <c r="I157" s="108"/>
      <c r="J157" s="109"/>
      <c r="K157" s="105" t="s">
        <v>2516</v>
      </c>
      <c r="L157" s="106"/>
      <c r="M157" s="106"/>
      <c r="N157" s="106"/>
      <c r="O157" s="106"/>
      <c r="P157" s="110"/>
    </row>
    <row r="158" spans="1:16" ht="20.100000000000001" customHeight="1">
      <c r="B158" s="445"/>
      <c r="C158" s="446"/>
      <c r="D158" s="446"/>
      <c r="E158" s="447"/>
      <c r="F158" s="212" t="s">
        <v>412</v>
      </c>
      <c r="G158" s="108"/>
      <c r="H158" s="108"/>
      <c r="I158" s="108"/>
      <c r="J158" s="109"/>
      <c r="K158" s="168" t="s">
        <v>2517</v>
      </c>
      <c r="L158" s="168"/>
      <c r="M158" s="168"/>
      <c r="N158" s="168"/>
      <c r="O158" s="105"/>
      <c r="P158" s="140"/>
    </row>
    <row r="159" spans="1:16" ht="20.100000000000001" customHeight="1">
      <c r="B159" s="445"/>
      <c r="C159" s="446"/>
      <c r="D159" s="446"/>
      <c r="E159" s="447"/>
      <c r="F159" s="212" t="s">
        <v>2480</v>
      </c>
      <c r="G159" s="108"/>
      <c r="H159" s="108"/>
      <c r="I159" s="108"/>
      <c r="J159" s="109"/>
      <c r="K159" s="168" t="s">
        <v>2517</v>
      </c>
      <c r="L159" s="168"/>
      <c r="M159" s="168"/>
      <c r="N159" s="168"/>
      <c r="O159" s="105"/>
      <c r="P159" s="140"/>
    </row>
    <row r="160" spans="1:16" ht="20.100000000000001" customHeight="1">
      <c r="B160" s="445"/>
      <c r="C160" s="446"/>
      <c r="D160" s="446"/>
      <c r="E160" s="447"/>
      <c r="F160" s="212" t="s">
        <v>2479</v>
      </c>
      <c r="G160" s="108"/>
      <c r="H160" s="108"/>
      <c r="I160" s="108"/>
      <c r="J160" s="109"/>
      <c r="K160" s="168" t="s">
        <v>2517</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2516</v>
      </c>
      <c r="L161" s="168"/>
      <c r="M161" s="168"/>
      <c r="N161" s="168"/>
      <c r="O161" s="105"/>
      <c r="P161" s="140"/>
    </row>
    <row r="162" spans="2:17" ht="20.100000000000001" customHeight="1">
      <c r="B162" s="445"/>
      <c r="C162" s="446"/>
      <c r="D162" s="446"/>
      <c r="E162" s="447"/>
      <c r="F162" s="263"/>
      <c r="G162" s="264"/>
      <c r="H162" s="265"/>
      <c r="I162" s="115" t="s">
        <v>99</v>
      </c>
      <c r="J162" s="116"/>
      <c r="K162" s="168" t="s">
        <v>2516</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2516</v>
      </c>
      <c r="L163" s="168"/>
      <c r="M163" s="168"/>
      <c r="N163" s="168"/>
      <c r="O163" s="105"/>
      <c r="P163" s="140"/>
    </row>
    <row r="164" spans="2:17" ht="20.100000000000001" customHeight="1">
      <c r="B164" s="445"/>
      <c r="C164" s="446"/>
      <c r="D164" s="446"/>
      <c r="E164" s="447"/>
      <c r="F164" s="257"/>
      <c r="G164" s="258"/>
      <c r="H164" s="259"/>
      <c r="I164" s="102" t="s">
        <v>99</v>
      </c>
      <c r="J164" s="104"/>
      <c r="K164" s="168" t="s">
        <v>2516</v>
      </c>
      <c r="L164" s="168"/>
      <c r="M164" s="168"/>
      <c r="N164" s="168"/>
      <c r="O164" s="105"/>
      <c r="P164" s="140"/>
    </row>
    <row r="165" spans="2:17" ht="20.100000000000001" customHeight="1">
      <c r="B165" s="445"/>
      <c r="C165" s="446"/>
      <c r="D165" s="446"/>
      <c r="E165" s="447"/>
      <c r="F165" s="257"/>
      <c r="G165" s="258"/>
      <c r="H165" s="259"/>
      <c r="I165" s="257" t="s">
        <v>100</v>
      </c>
      <c r="J165" s="259"/>
      <c r="K165" s="168" t="s">
        <v>2516</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2517</v>
      </c>
      <c r="L166" s="168"/>
      <c r="M166" s="168"/>
      <c r="N166" s="168"/>
      <c r="O166" s="105"/>
      <c r="P166" s="140"/>
    </row>
    <row r="167" spans="2:17" ht="20.100000000000001" customHeight="1">
      <c r="B167" s="445"/>
      <c r="C167" s="446"/>
      <c r="D167" s="446"/>
      <c r="E167" s="447"/>
      <c r="F167" s="257"/>
      <c r="G167" s="258"/>
      <c r="H167" s="259"/>
      <c r="I167" s="102" t="s">
        <v>99</v>
      </c>
      <c r="J167" s="104"/>
      <c r="K167" s="168" t="s">
        <v>2516</v>
      </c>
      <c r="L167" s="168"/>
      <c r="M167" s="168"/>
      <c r="N167" s="168"/>
      <c r="O167" s="105"/>
      <c r="P167" s="140"/>
    </row>
    <row r="168" spans="2:17" ht="20.100000000000001" customHeight="1">
      <c r="B168" s="445"/>
      <c r="C168" s="446"/>
      <c r="D168" s="446"/>
      <c r="E168" s="447"/>
      <c r="F168" s="257"/>
      <c r="G168" s="258"/>
      <c r="H168" s="259"/>
      <c r="I168" s="263" t="s">
        <v>100</v>
      </c>
      <c r="J168" s="265"/>
      <c r="K168" s="168" t="s">
        <v>2516</v>
      </c>
      <c r="L168" s="168"/>
      <c r="M168" s="168"/>
      <c r="N168" s="168"/>
      <c r="O168" s="105"/>
      <c r="P168" s="140"/>
    </row>
    <row r="169" spans="2:17" ht="20.100000000000001" customHeight="1">
      <c r="B169" s="445"/>
      <c r="C169" s="446"/>
      <c r="D169" s="446"/>
      <c r="E169" s="447"/>
      <c r="F169" s="257"/>
      <c r="G169" s="258"/>
      <c r="H169" s="259"/>
      <c r="I169" s="102" t="s">
        <v>423</v>
      </c>
      <c r="J169" s="104"/>
      <c r="K169" s="168" t="s">
        <v>2516</v>
      </c>
      <c r="L169" s="168"/>
      <c r="M169" s="168"/>
      <c r="N169" s="168"/>
      <c r="O169" s="105"/>
      <c r="P169" s="140"/>
    </row>
    <row r="170" spans="2:17" ht="20.100000000000001" customHeight="1">
      <c r="B170" s="445"/>
      <c r="C170" s="446"/>
      <c r="D170" s="446"/>
      <c r="E170" s="447"/>
      <c r="F170" s="257"/>
      <c r="G170" s="258"/>
      <c r="H170" s="259"/>
      <c r="I170" s="263" t="s">
        <v>424</v>
      </c>
      <c r="J170" s="265"/>
      <c r="K170" s="168" t="s">
        <v>2516</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2516</v>
      </c>
      <c r="L171" s="168"/>
      <c r="M171" s="168"/>
      <c r="N171" s="168"/>
      <c r="O171" s="105"/>
      <c r="P171" s="140"/>
    </row>
    <row r="172" spans="2:17" ht="20.100000000000001" customHeight="1">
      <c r="B172" s="448"/>
      <c r="C172" s="449"/>
      <c r="D172" s="449"/>
      <c r="E172" s="450"/>
      <c r="F172" s="263"/>
      <c r="G172" s="264"/>
      <c r="H172" s="265"/>
      <c r="I172" s="115" t="s">
        <v>99</v>
      </c>
      <c r="J172" s="116"/>
      <c r="K172" s="168" t="s">
        <v>2517</v>
      </c>
      <c r="L172" s="168"/>
      <c r="M172" s="168"/>
      <c r="N172" s="168"/>
      <c r="O172" s="105"/>
      <c r="P172" s="140"/>
    </row>
    <row r="173" spans="2:17" ht="20.100000000000001" customHeight="1">
      <c r="B173" s="199" t="s">
        <v>101</v>
      </c>
      <c r="C173" s="200"/>
      <c r="D173" s="200"/>
      <c r="E173" s="200"/>
      <c r="F173" s="201"/>
      <c r="G173" s="140" t="s">
        <v>2517</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v>2</v>
      </c>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2529</v>
      </c>
      <c r="G178" s="180" t="s">
        <v>471</v>
      </c>
      <c r="H178" s="180"/>
      <c r="I178" s="180"/>
      <c r="J178" s="180"/>
      <c r="K178" s="180"/>
      <c r="L178" s="180"/>
      <c r="M178" s="180"/>
      <c r="N178" s="180"/>
      <c r="O178" s="180"/>
      <c r="P178" s="195"/>
    </row>
    <row r="179" spans="2:20" ht="20.100000000000001" customHeight="1">
      <c r="B179" s="123"/>
      <c r="C179" s="101"/>
      <c r="D179" s="101"/>
      <c r="E179" s="101"/>
      <c r="F179" s="14" t="s">
        <v>2529</v>
      </c>
      <c r="G179" s="108" t="s">
        <v>472</v>
      </c>
      <c r="H179" s="108"/>
      <c r="I179" s="108"/>
      <c r="J179" s="108"/>
      <c r="K179" s="108"/>
      <c r="L179" s="108"/>
      <c r="M179" s="108"/>
      <c r="N179" s="108"/>
      <c r="O179" s="108"/>
      <c r="P179" s="178"/>
    </row>
    <row r="180" spans="2:20" ht="20.100000000000001" customHeight="1">
      <c r="B180" s="123"/>
      <c r="C180" s="101"/>
      <c r="D180" s="101"/>
      <c r="E180" s="101"/>
      <c r="F180" s="14" t="s">
        <v>2529</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2530</v>
      </c>
      <c r="J182" s="95"/>
      <c r="K182" s="95"/>
      <c r="L182" s="95"/>
      <c r="M182" s="95"/>
      <c r="N182" s="95"/>
      <c r="O182" s="96"/>
      <c r="P182" s="97"/>
    </row>
    <row r="183" spans="2:20" ht="39.950000000000003" customHeight="1">
      <c r="B183" s="289"/>
      <c r="C183" s="290"/>
      <c r="D183" s="91"/>
      <c r="E183" s="211"/>
      <c r="F183" s="101" t="s">
        <v>107</v>
      </c>
      <c r="G183" s="101"/>
      <c r="H183" s="101"/>
      <c r="I183" s="94" t="s">
        <v>2531</v>
      </c>
      <c r="J183" s="95"/>
      <c r="K183" s="95"/>
      <c r="L183" s="95"/>
      <c r="M183" s="95"/>
      <c r="N183" s="95"/>
      <c r="O183" s="96"/>
      <c r="P183" s="97"/>
    </row>
    <row r="184" spans="2:20" ht="79.5" customHeight="1">
      <c r="B184" s="289"/>
      <c r="C184" s="290"/>
      <c r="D184" s="91"/>
      <c r="E184" s="211"/>
      <c r="F184" s="101" t="s">
        <v>108</v>
      </c>
      <c r="G184" s="101"/>
      <c r="H184" s="101"/>
      <c r="I184" s="94" t="s">
        <v>2532</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2533</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2534</v>
      </c>
      <c r="J197" s="95"/>
      <c r="K197" s="95"/>
      <c r="L197" s="95"/>
      <c r="M197" s="95"/>
      <c r="N197" s="95"/>
      <c r="O197" s="96"/>
      <c r="P197" s="97"/>
    </row>
    <row r="198" spans="2:16" ht="39.950000000000003" customHeight="1">
      <c r="B198" s="289"/>
      <c r="C198" s="290"/>
      <c r="D198" s="278"/>
      <c r="E198" s="244"/>
      <c r="F198" s="101" t="s">
        <v>107</v>
      </c>
      <c r="G198" s="101"/>
      <c r="H198" s="101"/>
      <c r="I198" s="94" t="s">
        <v>2535</v>
      </c>
      <c r="J198" s="95"/>
      <c r="K198" s="95"/>
      <c r="L198" s="95"/>
      <c r="M198" s="95"/>
      <c r="N198" s="95"/>
      <c r="O198" s="96"/>
      <c r="P198" s="97"/>
    </row>
    <row r="199" spans="2:16" ht="39.950000000000003" customHeight="1">
      <c r="B199" s="289"/>
      <c r="C199" s="290"/>
      <c r="D199" s="278"/>
      <c r="E199" s="244"/>
      <c r="F199" s="169" t="s">
        <v>109</v>
      </c>
      <c r="G199" s="169"/>
      <c r="H199" s="169"/>
      <c r="I199" s="94" t="s">
        <v>2536</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t="s">
        <v>2537</v>
      </c>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2517</v>
      </c>
      <c r="K225" s="168"/>
      <c r="L225" s="168"/>
      <c r="M225" s="168"/>
      <c r="N225" s="168"/>
      <c r="O225" s="105"/>
      <c r="P225" s="140"/>
      <c r="S225" s="15" t="str">
        <f>IF(J225="","未記入","")</f>
        <v/>
      </c>
    </row>
    <row r="226" spans="1:20" ht="120" customHeight="1">
      <c r="B226" s="123" t="s">
        <v>127</v>
      </c>
      <c r="C226" s="101"/>
      <c r="D226" s="101"/>
      <c r="E226" s="101"/>
      <c r="F226" s="94" t="s">
        <v>2538</v>
      </c>
      <c r="G226" s="95"/>
      <c r="H226" s="95"/>
      <c r="I226" s="95"/>
      <c r="J226" s="95"/>
      <c r="K226" s="95"/>
      <c r="L226" s="95"/>
      <c r="M226" s="95"/>
      <c r="N226" s="95"/>
      <c r="O226" s="96"/>
      <c r="P226" s="97"/>
    </row>
    <row r="227" spans="1:20" ht="60" customHeight="1">
      <c r="B227" s="123" t="s">
        <v>490</v>
      </c>
      <c r="C227" s="101"/>
      <c r="D227" s="101"/>
      <c r="E227" s="101"/>
      <c r="F227" s="94" t="s">
        <v>2540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2539</v>
      </c>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2517</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2541</v>
      </c>
      <c r="K233" s="215"/>
      <c r="L233" s="215"/>
      <c r="M233" s="215"/>
      <c r="N233" s="215"/>
      <c r="O233" s="215"/>
      <c r="P233" s="216"/>
    </row>
    <row r="234" spans="1:20" ht="20.100000000000001" customHeight="1">
      <c r="B234" s="123" t="s">
        <v>131</v>
      </c>
      <c r="C234" s="101"/>
      <c r="D234" s="101"/>
      <c r="E234" s="101"/>
      <c r="F234" s="105">
        <v>50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31</v>
      </c>
      <c r="F246" s="227"/>
      <c r="G246" s="227"/>
      <c r="H246" s="168">
        <v>11</v>
      </c>
      <c r="I246" s="168"/>
      <c r="J246" s="168"/>
      <c r="K246" s="168">
        <v>20</v>
      </c>
      <c r="L246" s="168"/>
      <c r="M246" s="168"/>
      <c r="N246" s="168">
        <v>23.56</v>
      </c>
      <c r="O246" s="105"/>
      <c r="P246" s="140"/>
    </row>
    <row r="247" spans="2:16" ht="20.100000000000001" customHeight="1">
      <c r="B247" s="44"/>
      <c r="C247" s="101" t="s">
        <v>142</v>
      </c>
      <c r="D247" s="101"/>
      <c r="E247" s="227">
        <f>IF(OR($H$247&lt;&gt;"",$K$247&lt;&gt;""),SUM($H$247,$K$247),"")</f>
        <v>30</v>
      </c>
      <c r="F247" s="227"/>
      <c r="G247" s="227"/>
      <c r="H247" s="168">
        <v>22</v>
      </c>
      <c r="I247" s="168"/>
      <c r="J247" s="168"/>
      <c r="K247" s="168">
        <v>8</v>
      </c>
      <c r="L247" s="168"/>
      <c r="M247" s="168"/>
      <c r="N247" s="168">
        <v>16.399999999999999</v>
      </c>
      <c r="O247" s="105"/>
      <c r="P247" s="140"/>
    </row>
    <row r="248" spans="2:16" ht="20.100000000000001" customHeight="1">
      <c r="B248" s="45"/>
      <c r="C248" s="101" t="s">
        <v>143</v>
      </c>
      <c r="D248" s="101"/>
      <c r="E248" s="227">
        <f>IF(OR($H$248&lt;&gt;"",$K$248&lt;&gt;""),SUM($H$248,$K$248),"")</f>
        <v>12</v>
      </c>
      <c r="F248" s="227"/>
      <c r="G248" s="227"/>
      <c r="H248" s="168">
        <v>9</v>
      </c>
      <c r="I248" s="168"/>
      <c r="J248" s="168"/>
      <c r="K248" s="168">
        <v>3</v>
      </c>
      <c r="L248" s="168"/>
      <c r="M248" s="168"/>
      <c r="N248" s="168">
        <v>7.16</v>
      </c>
      <c r="O248" s="105"/>
      <c r="P248" s="140"/>
    </row>
    <row r="249" spans="2:16" ht="20.100000000000001" customHeight="1">
      <c r="B249" s="123" t="s">
        <v>144</v>
      </c>
      <c r="C249" s="101"/>
      <c r="D249" s="101"/>
      <c r="E249" s="227">
        <f>IF(OR($H$249&lt;&gt;"",$K$249&lt;&gt;""),SUM($H$249,$K$249),"")</f>
        <v>1</v>
      </c>
      <c r="F249" s="227"/>
      <c r="G249" s="227"/>
      <c r="H249" s="168">
        <v>0</v>
      </c>
      <c r="I249" s="168"/>
      <c r="J249" s="168"/>
      <c r="K249" s="168">
        <v>1</v>
      </c>
      <c r="L249" s="168"/>
      <c r="M249" s="168"/>
      <c r="N249" s="168">
        <v>0.4</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00000000000001" customHeight="1">
      <c r="B252" s="123" t="s">
        <v>147</v>
      </c>
      <c r="C252" s="101"/>
      <c r="D252" s="101"/>
      <c r="E252" s="227">
        <f>IF(OR($H$252&lt;&gt;"",$K$252&lt;&gt;""),SUM($H$252,$K$252),"")</f>
        <v>3</v>
      </c>
      <c r="F252" s="227"/>
      <c r="G252" s="227"/>
      <c r="H252" s="168">
        <v>0</v>
      </c>
      <c r="I252" s="168"/>
      <c r="J252" s="168"/>
      <c r="K252" s="168">
        <v>3</v>
      </c>
      <c r="L252" s="168"/>
      <c r="M252" s="168"/>
      <c r="N252" s="168">
        <v>1.43</v>
      </c>
      <c r="O252" s="105"/>
      <c r="P252" s="140"/>
    </row>
    <row r="253" spans="2:16" ht="20.100000000000001" customHeight="1">
      <c r="B253" s="123" t="s">
        <v>148</v>
      </c>
      <c r="C253" s="101"/>
      <c r="D253" s="101"/>
      <c r="E253" s="227">
        <f>IF(OR($H$253&lt;&gt;"",$K$253&lt;&gt;""),SUM($H$253,$K$253),"")</f>
        <v>1</v>
      </c>
      <c r="F253" s="227"/>
      <c r="G253" s="227"/>
      <c r="H253" s="168">
        <v>1</v>
      </c>
      <c r="I253" s="168"/>
      <c r="J253" s="168"/>
      <c r="K253" s="168">
        <v>0</v>
      </c>
      <c r="L253" s="168"/>
      <c r="M253" s="168"/>
      <c r="N253" s="168">
        <v>1</v>
      </c>
      <c r="O253" s="105"/>
      <c r="P253" s="140"/>
    </row>
    <row r="254" spans="2:16" ht="20.100000000000001" customHeight="1">
      <c r="B254" s="123" t="s">
        <v>149</v>
      </c>
      <c r="C254" s="101"/>
      <c r="D254" s="101"/>
      <c r="E254" s="227">
        <f>IF(OR($H$254&lt;&gt;"",$K$254&lt;&gt;""),SUM($H$254,$K$254),"")</f>
        <v>0</v>
      </c>
      <c r="F254" s="227"/>
      <c r="G254" s="227"/>
      <c r="H254" s="168">
        <v>0</v>
      </c>
      <c r="I254" s="168"/>
      <c r="J254" s="168"/>
      <c r="K254" s="168">
        <v>0</v>
      </c>
      <c r="L254" s="168"/>
      <c r="M254" s="168"/>
      <c r="N254" s="168">
        <v>0</v>
      </c>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8</v>
      </c>
      <c r="H265" s="227"/>
      <c r="I265" s="227"/>
      <c r="J265" s="168">
        <v>3</v>
      </c>
      <c r="K265" s="168"/>
      <c r="L265" s="168"/>
      <c r="M265" s="168">
        <v>5</v>
      </c>
      <c r="N265" s="168"/>
      <c r="O265" s="105"/>
      <c r="P265" s="140"/>
    </row>
    <row r="266" spans="2:20" ht="20.100000000000001" customHeight="1">
      <c r="B266" s="123" t="s">
        <v>162</v>
      </c>
      <c r="C266" s="101"/>
      <c r="D266" s="101"/>
      <c r="E266" s="101"/>
      <c r="F266" s="101"/>
      <c r="G266" s="227">
        <f>IF(OR($J$266&lt;&gt;"",$M$266&lt;&gt;""),SUM($J$266,$M$266),"")</f>
        <v>1</v>
      </c>
      <c r="H266" s="227"/>
      <c r="I266" s="227"/>
      <c r="J266" s="168">
        <v>1</v>
      </c>
      <c r="K266" s="168"/>
      <c r="L266" s="168"/>
      <c r="M266" s="168">
        <v>0</v>
      </c>
      <c r="N266" s="168"/>
      <c r="O266" s="105"/>
      <c r="P266" s="140"/>
    </row>
    <row r="267" spans="2:20" ht="20.100000000000001" customHeight="1">
      <c r="B267" s="123" t="s">
        <v>398</v>
      </c>
      <c r="C267" s="101"/>
      <c r="D267" s="101"/>
      <c r="E267" s="101"/>
      <c r="F267" s="101"/>
      <c r="G267" s="227">
        <f>IF(OR($J$267&lt;&gt;"",$M$267&lt;&gt;""),SUM($J$267,$M$267),"")</f>
        <v>5</v>
      </c>
      <c r="H267" s="227"/>
      <c r="I267" s="227"/>
      <c r="J267" s="168">
        <v>1</v>
      </c>
      <c r="K267" s="168"/>
      <c r="L267" s="168"/>
      <c r="M267" s="168">
        <v>4</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9</v>
      </c>
      <c r="H273" s="227"/>
      <c r="I273" s="227"/>
      <c r="J273" s="168">
        <v>3</v>
      </c>
      <c r="K273" s="168"/>
      <c r="L273" s="168"/>
      <c r="M273" s="168">
        <v>6</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1</v>
      </c>
      <c r="H275" s="227"/>
      <c r="I275" s="227"/>
      <c r="J275" s="168">
        <v>0</v>
      </c>
      <c r="K275" s="168"/>
      <c r="L275" s="168"/>
      <c r="M275" s="168">
        <v>1</v>
      </c>
      <c r="N275" s="168"/>
      <c r="O275" s="105"/>
      <c r="P275" s="140"/>
    </row>
    <row r="276" spans="1:20" ht="20.100000000000001" customHeight="1">
      <c r="B276" s="123" t="s">
        <v>168</v>
      </c>
      <c r="C276" s="101"/>
      <c r="D276" s="101"/>
      <c r="E276" s="101"/>
      <c r="F276" s="101"/>
      <c r="G276" s="227">
        <f>IF(OR($J$276&lt;&gt;"",$M$276&lt;&gt;""),SUM($J$276,$M$276),"")</f>
        <v>1</v>
      </c>
      <c r="H276" s="227"/>
      <c r="I276" s="227"/>
      <c r="J276" s="168">
        <v>0</v>
      </c>
      <c r="K276" s="168"/>
      <c r="L276" s="168"/>
      <c r="M276" s="168">
        <v>1</v>
      </c>
      <c r="N276" s="168"/>
      <c r="O276" s="105"/>
      <c r="P276" s="140"/>
    </row>
    <row r="277" spans="1:20" ht="20.100000000000001" customHeight="1">
      <c r="B277" s="123" t="s">
        <v>169</v>
      </c>
      <c r="C277" s="101"/>
      <c r="D277" s="101"/>
      <c r="E277" s="101"/>
      <c r="F277" s="101"/>
      <c r="G277" s="227">
        <f>IF(OR($J$277&lt;&gt;"",$M$277&lt;&gt;""),SUM($J$277,$M$277),"")</f>
        <v>1</v>
      </c>
      <c r="H277" s="227"/>
      <c r="I277" s="227"/>
      <c r="J277" s="168">
        <v>0</v>
      </c>
      <c r="K277" s="168"/>
      <c r="L277" s="168"/>
      <c r="M277" s="168">
        <v>1</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2542</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2517</v>
      </c>
      <c r="M301" s="118"/>
      <c r="N301" s="118"/>
      <c r="O301" s="118"/>
      <c r="P301" s="119"/>
    </row>
    <row r="302" spans="2:20" ht="20.100000000000001" customHeight="1">
      <c r="B302" s="98"/>
      <c r="C302" s="99"/>
      <c r="D302" s="99"/>
      <c r="E302" s="99"/>
      <c r="F302" s="100"/>
      <c r="G302" s="219" t="s">
        <v>453</v>
      </c>
      <c r="H302" s="201"/>
      <c r="I302" s="105" t="s">
        <v>2517</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2543</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4</v>
      </c>
      <c r="I307" s="28">
        <v>4</v>
      </c>
      <c r="J307" s="28">
        <v>7</v>
      </c>
      <c r="K307" s="28">
        <v>0</v>
      </c>
      <c r="L307" s="28">
        <v>0</v>
      </c>
      <c r="M307" s="28">
        <v>0</v>
      </c>
      <c r="N307" s="28">
        <v>0</v>
      </c>
      <c r="O307" s="28">
        <v>0</v>
      </c>
      <c r="P307" s="28">
        <v>0</v>
      </c>
      <c r="Q307" s="12"/>
    </row>
    <row r="308" spans="1:20" ht="20.100000000000001" customHeight="1">
      <c r="B308" s="199" t="s">
        <v>185</v>
      </c>
      <c r="C308" s="200"/>
      <c r="D308" s="200"/>
      <c r="E308" s="200"/>
      <c r="F308" s="201"/>
      <c r="G308" s="28">
        <v>1</v>
      </c>
      <c r="H308" s="28">
        <v>1</v>
      </c>
      <c r="I308" s="28">
        <v>3</v>
      </c>
      <c r="J308" s="28">
        <v>3</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1</v>
      </c>
      <c r="H309" s="28">
        <v>3</v>
      </c>
      <c r="I309" s="28">
        <v>0</v>
      </c>
      <c r="J309" s="28">
        <v>2</v>
      </c>
      <c r="K309" s="28">
        <v>0</v>
      </c>
      <c r="L309" s="28">
        <v>0</v>
      </c>
      <c r="M309" s="28">
        <v>0</v>
      </c>
      <c r="N309" s="28">
        <v>0</v>
      </c>
      <c r="O309" s="28">
        <v>0</v>
      </c>
      <c r="P309" s="28">
        <v>0</v>
      </c>
      <c r="Q309" s="12"/>
    </row>
    <row r="310" spans="1:20" ht="20.100000000000001" customHeight="1">
      <c r="B310" s="344"/>
      <c r="C310" s="345"/>
      <c r="D310" s="219" t="s">
        <v>188</v>
      </c>
      <c r="E310" s="200"/>
      <c r="F310" s="201"/>
      <c r="G310" s="340">
        <v>1</v>
      </c>
      <c r="H310" s="340">
        <v>2</v>
      </c>
      <c r="I310" s="340">
        <v>4</v>
      </c>
      <c r="J310" s="340">
        <v>3</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0</v>
      </c>
      <c r="J312" s="340">
        <v>1</v>
      </c>
      <c r="K312" s="340">
        <v>1</v>
      </c>
      <c r="L312" s="340">
        <v>0</v>
      </c>
      <c r="M312" s="340">
        <v>0</v>
      </c>
      <c r="N312" s="340">
        <v>0</v>
      </c>
      <c r="O312" s="340">
        <v>1</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2</v>
      </c>
      <c r="I314" s="340">
        <v>4</v>
      </c>
      <c r="J314" s="340">
        <v>5</v>
      </c>
      <c r="K314" s="340">
        <v>0</v>
      </c>
      <c r="L314" s="340">
        <v>0</v>
      </c>
      <c r="M314" s="340">
        <v>0</v>
      </c>
      <c r="N314" s="340">
        <v>1</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0</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2517</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2544</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2545</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2529</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2529</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2516</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2546</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2549</v>
      </c>
      <c r="J338" s="168"/>
      <c r="K338" s="168"/>
      <c r="L338" s="168"/>
      <c r="M338" s="105" t="s">
        <v>2549</v>
      </c>
      <c r="N338" s="106"/>
      <c r="O338" s="106"/>
      <c r="P338" s="110"/>
    </row>
    <row r="339" spans="2:17" ht="20.100000000000001" customHeight="1">
      <c r="B339" s="123"/>
      <c r="C339" s="101"/>
      <c r="D339" s="101"/>
      <c r="E339" s="212" t="s">
        <v>214</v>
      </c>
      <c r="F339" s="108"/>
      <c r="G339" s="108"/>
      <c r="H339" s="109"/>
      <c r="I339" s="105" t="s">
        <v>2550</v>
      </c>
      <c r="J339" s="106"/>
      <c r="K339" s="106"/>
      <c r="L339" s="55" t="s">
        <v>495</v>
      </c>
      <c r="M339" s="105" t="s">
        <v>2550</v>
      </c>
      <c r="N339" s="106"/>
      <c r="O339" s="106"/>
      <c r="P339" s="40" t="s">
        <v>495</v>
      </c>
    </row>
    <row r="340" spans="2:17" ht="20.100000000000001" customHeight="1">
      <c r="B340" s="123" t="s">
        <v>45</v>
      </c>
      <c r="C340" s="101"/>
      <c r="D340" s="101"/>
      <c r="E340" s="212" t="s">
        <v>215</v>
      </c>
      <c r="F340" s="108"/>
      <c r="G340" s="108"/>
      <c r="H340" s="109"/>
      <c r="I340" s="105" t="s">
        <v>2551</v>
      </c>
      <c r="J340" s="106"/>
      <c r="K340" s="106"/>
      <c r="L340" s="55" t="s">
        <v>487</v>
      </c>
      <c r="M340" s="105" t="s">
        <v>2551</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569">
        <v>2940000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569">
        <v>249600</v>
      </c>
      <c r="J346" s="106"/>
      <c r="K346" s="106"/>
      <c r="L346" s="50" t="s">
        <v>496</v>
      </c>
      <c r="M346" s="569">
        <v>298600</v>
      </c>
      <c r="N346" s="106"/>
      <c r="O346" s="106"/>
      <c r="P346" s="37" t="s">
        <v>496</v>
      </c>
    </row>
    <row r="347" spans="2:17" ht="20.100000000000001" customHeight="1">
      <c r="B347" s="367"/>
      <c r="C347" s="212" t="s">
        <v>209</v>
      </c>
      <c r="D347" s="108"/>
      <c r="E347" s="108"/>
      <c r="F347" s="108"/>
      <c r="G347" s="108"/>
      <c r="H347" s="109"/>
      <c r="I347" s="569">
        <v>111000</v>
      </c>
      <c r="J347" s="106"/>
      <c r="K347" s="106"/>
      <c r="L347" s="50" t="s">
        <v>496</v>
      </c>
      <c r="M347" s="569">
        <v>160000</v>
      </c>
      <c r="N347" s="106"/>
      <c r="O347" s="106"/>
      <c r="P347" s="37" t="s">
        <v>496</v>
      </c>
    </row>
    <row r="348" spans="2:17" ht="20.100000000000001" customHeight="1">
      <c r="B348" s="123"/>
      <c r="C348" s="368" t="s">
        <v>211</v>
      </c>
      <c r="D348" s="228" t="s">
        <v>210</v>
      </c>
      <c r="E348" s="229"/>
      <c r="F348" s="229"/>
      <c r="G348" s="229"/>
      <c r="H348" s="230"/>
      <c r="I348" s="105">
        <v>0</v>
      </c>
      <c r="J348" s="106"/>
      <c r="K348" s="106"/>
      <c r="L348" s="50" t="s">
        <v>496</v>
      </c>
      <c r="M348" s="105">
        <v>0</v>
      </c>
      <c r="N348" s="106"/>
      <c r="O348" s="106"/>
      <c r="P348" s="37" t="s">
        <v>496</v>
      </c>
    </row>
    <row r="349" spans="2:17" ht="20.100000000000001" customHeight="1">
      <c r="B349" s="123"/>
      <c r="C349" s="368"/>
      <c r="D349" s="368" t="s">
        <v>212</v>
      </c>
      <c r="E349" s="212" t="s">
        <v>220</v>
      </c>
      <c r="F349" s="108"/>
      <c r="G349" s="108"/>
      <c r="H349" s="109"/>
      <c r="I349" s="569">
        <v>30000</v>
      </c>
      <c r="J349" s="106"/>
      <c r="K349" s="106"/>
      <c r="L349" s="50" t="s">
        <v>496</v>
      </c>
      <c r="M349" s="569">
        <v>30000</v>
      </c>
      <c r="N349" s="106"/>
      <c r="O349" s="106"/>
      <c r="P349" s="37" t="s">
        <v>496</v>
      </c>
    </row>
    <row r="350" spans="2:17" ht="20.100000000000001" customHeight="1">
      <c r="B350" s="123"/>
      <c r="C350" s="368"/>
      <c r="D350" s="368"/>
      <c r="E350" s="212" t="s">
        <v>221</v>
      </c>
      <c r="F350" s="108"/>
      <c r="G350" s="108"/>
      <c r="H350" s="109"/>
      <c r="I350" s="569">
        <v>45700</v>
      </c>
      <c r="J350" s="106"/>
      <c r="K350" s="106"/>
      <c r="L350" s="50" t="s">
        <v>496</v>
      </c>
      <c r="M350" s="569">
        <v>45700</v>
      </c>
      <c r="N350" s="106"/>
      <c r="O350" s="106"/>
      <c r="P350" s="37" t="s">
        <v>496</v>
      </c>
    </row>
    <row r="351" spans="2:17" ht="20.100000000000001" customHeight="1">
      <c r="B351" s="123"/>
      <c r="C351" s="368"/>
      <c r="D351" s="368"/>
      <c r="E351" s="212" t="s">
        <v>222</v>
      </c>
      <c r="F351" s="108"/>
      <c r="G351" s="108"/>
      <c r="H351" s="109"/>
      <c r="I351" s="569">
        <v>20000</v>
      </c>
      <c r="J351" s="106"/>
      <c r="K351" s="106"/>
      <c r="L351" s="50" t="s">
        <v>496</v>
      </c>
      <c r="M351" s="569">
        <v>20000</v>
      </c>
      <c r="N351" s="106"/>
      <c r="O351" s="106"/>
      <c r="P351" s="37" t="s">
        <v>496</v>
      </c>
    </row>
    <row r="352" spans="2:17" ht="20.100000000000001" customHeight="1">
      <c r="B352" s="123"/>
      <c r="C352" s="368"/>
      <c r="D352" s="368"/>
      <c r="E352" s="212" t="s">
        <v>223</v>
      </c>
      <c r="F352" s="108"/>
      <c r="G352" s="108"/>
      <c r="H352" s="109"/>
      <c r="I352" s="105" t="s">
        <v>2552</v>
      </c>
      <c r="J352" s="106"/>
      <c r="K352" s="106"/>
      <c r="L352" s="50" t="s">
        <v>496</v>
      </c>
      <c r="M352" s="105" t="s">
        <v>2552</v>
      </c>
      <c r="N352" s="106"/>
      <c r="O352" s="106"/>
      <c r="P352" s="37" t="s">
        <v>496</v>
      </c>
    </row>
    <row r="353" spans="2:20" ht="20.100000000000001" customHeight="1">
      <c r="B353" s="123"/>
      <c r="C353" s="368"/>
      <c r="D353" s="368"/>
      <c r="E353" s="212" t="s">
        <v>71</v>
      </c>
      <c r="F353" s="108"/>
      <c r="G353" s="108"/>
      <c r="H353" s="109"/>
      <c r="I353" s="569">
        <v>35000</v>
      </c>
      <c r="J353" s="106"/>
      <c r="K353" s="106"/>
      <c r="L353" s="50" t="s">
        <v>496</v>
      </c>
      <c r="M353" s="569">
        <v>35000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2553</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0</v>
      </c>
      <c r="J361" s="106"/>
      <c r="K361" s="108" t="s">
        <v>498</v>
      </c>
      <c r="L361" s="108"/>
      <c r="M361" s="108"/>
      <c r="N361" s="108"/>
      <c r="O361" s="108"/>
      <c r="P361" s="178"/>
    </row>
    <row r="362" spans="2:20" ht="120" customHeight="1">
      <c r="B362" s="380" t="s">
        <v>583</v>
      </c>
      <c r="C362" s="138"/>
      <c r="D362" s="138"/>
      <c r="E362" s="138"/>
      <c r="F362" s="139"/>
      <c r="G362" s="144" t="s">
        <v>2554</v>
      </c>
      <c r="H362" s="215"/>
      <c r="I362" s="215"/>
      <c r="J362" s="215"/>
      <c r="K362" s="215"/>
      <c r="L362" s="215"/>
      <c r="M362" s="215"/>
      <c r="N362" s="215"/>
      <c r="O362" s="215"/>
      <c r="P362" s="216"/>
    </row>
    <row r="363" spans="2:20" ht="120" customHeight="1">
      <c r="B363" s="107" t="s">
        <v>221</v>
      </c>
      <c r="C363" s="108"/>
      <c r="D363" s="108"/>
      <c r="E363" s="108"/>
      <c r="F363" s="109"/>
      <c r="G363" s="144" t="s">
        <v>2555</v>
      </c>
      <c r="H363" s="215"/>
      <c r="I363" s="215"/>
      <c r="J363" s="215"/>
      <c r="K363" s="215"/>
      <c r="L363" s="215"/>
      <c r="M363" s="215"/>
      <c r="N363" s="215"/>
      <c r="O363" s="215"/>
      <c r="P363" s="216"/>
    </row>
    <row r="364" spans="2:20" ht="120" customHeight="1">
      <c r="B364" s="107" t="s">
        <v>220</v>
      </c>
      <c r="C364" s="108"/>
      <c r="D364" s="108"/>
      <c r="E364" s="108"/>
      <c r="F364" s="109"/>
      <c r="G364" s="144" t="s">
        <v>2556</v>
      </c>
      <c r="H364" s="215"/>
      <c r="I364" s="215"/>
      <c r="J364" s="215"/>
      <c r="K364" s="215"/>
      <c r="L364" s="215"/>
      <c r="M364" s="215"/>
      <c r="N364" s="215"/>
      <c r="O364" s="215"/>
      <c r="P364" s="216"/>
    </row>
    <row r="365" spans="2:20" ht="120" customHeight="1">
      <c r="B365" s="107" t="s">
        <v>223</v>
      </c>
      <c r="C365" s="108"/>
      <c r="D365" s="108"/>
      <c r="E365" s="108"/>
      <c r="F365" s="109"/>
      <c r="G365" s="144" t="s">
        <v>2552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2557</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2558</v>
      </c>
      <c r="K373" s="215"/>
      <c r="L373" s="215"/>
      <c r="M373" s="215"/>
      <c r="N373" s="215"/>
      <c r="O373" s="215"/>
      <c r="P373" s="216"/>
    </row>
    <row r="374" spans="2:20" ht="120" customHeight="1">
      <c r="B374" s="199" t="s">
        <v>581</v>
      </c>
      <c r="C374" s="200"/>
      <c r="D374" s="200"/>
      <c r="E374" s="200"/>
      <c r="F374" s="200"/>
      <c r="G374" s="200"/>
      <c r="H374" s="200"/>
      <c r="I374" s="201"/>
      <c r="J374" s="185" t="s">
        <v>2559</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2560</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v>0</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2561</v>
      </c>
      <c r="K385" s="95"/>
      <c r="L385" s="95"/>
      <c r="M385" s="95"/>
      <c r="N385" s="95"/>
      <c r="O385" s="96"/>
      <c r="P385" s="97"/>
    </row>
    <row r="386" spans="1:20" ht="180" customHeight="1">
      <c r="B386" s="302"/>
      <c r="C386" s="294"/>
      <c r="D386" s="101" t="s">
        <v>241</v>
      </c>
      <c r="E386" s="101"/>
      <c r="F386" s="101"/>
      <c r="G386" s="101"/>
      <c r="H386" s="101"/>
      <c r="I386" s="101"/>
      <c r="J386" s="94" t="s">
        <v>2562</v>
      </c>
      <c r="K386" s="95"/>
      <c r="L386" s="95"/>
      <c r="M386" s="95"/>
      <c r="N386" s="95"/>
      <c r="O386" s="96"/>
      <c r="P386" s="97"/>
    </row>
    <row r="387" spans="1:20" ht="39.950000000000003" customHeight="1">
      <c r="B387" s="302" t="s">
        <v>238</v>
      </c>
      <c r="C387" s="294"/>
      <c r="D387" s="105" t="s">
        <v>2563</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2564</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8</v>
      </c>
      <c r="I393" s="118"/>
      <c r="J393" s="118"/>
      <c r="K393" s="118"/>
      <c r="L393" s="118"/>
      <c r="M393" s="118"/>
      <c r="N393" s="118"/>
      <c r="O393" s="118"/>
      <c r="P393" s="49" t="s">
        <v>492</v>
      </c>
    </row>
    <row r="394" spans="1:20" ht="20.100000000000001" customHeight="1">
      <c r="B394" s="88"/>
      <c r="C394" s="90"/>
      <c r="D394" s="101" t="s">
        <v>249</v>
      </c>
      <c r="E394" s="101"/>
      <c r="F394" s="101"/>
      <c r="G394" s="101"/>
      <c r="H394" s="105">
        <v>40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10</v>
      </c>
      <c r="I397" s="106"/>
      <c r="J397" s="106"/>
      <c r="K397" s="106"/>
      <c r="L397" s="106"/>
      <c r="M397" s="106"/>
      <c r="N397" s="106"/>
      <c r="O397" s="106"/>
      <c r="P397" s="37" t="s">
        <v>494</v>
      </c>
    </row>
    <row r="398" spans="1:20" ht="20.100000000000001" customHeight="1">
      <c r="B398" s="123"/>
      <c r="C398" s="101"/>
      <c r="D398" s="101" t="s">
        <v>253</v>
      </c>
      <c r="E398" s="101"/>
      <c r="F398" s="101"/>
      <c r="G398" s="101"/>
      <c r="H398" s="105">
        <v>35</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1</v>
      </c>
      <c r="I402" s="106"/>
      <c r="J402" s="106"/>
      <c r="K402" s="106"/>
      <c r="L402" s="106"/>
      <c r="M402" s="106"/>
      <c r="N402" s="106"/>
      <c r="O402" s="106"/>
      <c r="P402" s="37" t="s">
        <v>494</v>
      </c>
    </row>
    <row r="403" spans="2:20" ht="20.100000000000001" customHeight="1">
      <c r="B403" s="395"/>
      <c r="C403" s="396"/>
      <c r="D403" s="101" t="s">
        <v>258</v>
      </c>
      <c r="E403" s="101"/>
      <c r="F403" s="101"/>
      <c r="G403" s="101"/>
      <c r="H403" s="105">
        <v>3</v>
      </c>
      <c r="I403" s="106"/>
      <c r="J403" s="106"/>
      <c r="K403" s="106"/>
      <c r="L403" s="106"/>
      <c r="M403" s="106"/>
      <c r="N403" s="106"/>
      <c r="O403" s="106"/>
      <c r="P403" s="37" t="s">
        <v>494</v>
      </c>
    </row>
    <row r="404" spans="2:20" ht="20.100000000000001" customHeight="1">
      <c r="B404" s="395"/>
      <c r="C404" s="396"/>
      <c r="D404" s="101" t="s">
        <v>259</v>
      </c>
      <c r="E404" s="101"/>
      <c r="F404" s="101"/>
      <c r="G404" s="101"/>
      <c r="H404" s="105">
        <v>6</v>
      </c>
      <c r="I404" s="106"/>
      <c r="J404" s="106"/>
      <c r="K404" s="106"/>
      <c r="L404" s="106"/>
      <c r="M404" s="106"/>
      <c r="N404" s="106"/>
      <c r="O404" s="106"/>
      <c r="P404" s="37" t="s">
        <v>494</v>
      </c>
    </row>
    <row r="405" spans="2:20" ht="20.100000000000001" customHeight="1">
      <c r="B405" s="395"/>
      <c r="C405" s="396"/>
      <c r="D405" s="101" t="s">
        <v>260</v>
      </c>
      <c r="E405" s="101"/>
      <c r="F405" s="101"/>
      <c r="G405" s="101"/>
      <c r="H405" s="105">
        <v>26</v>
      </c>
      <c r="I405" s="106"/>
      <c r="J405" s="106"/>
      <c r="K405" s="106"/>
      <c r="L405" s="106"/>
      <c r="M405" s="106"/>
      <c r="N405" s="106"/>
      <c r="O405" s="106"/>
      <c r="P405" s="37" t="s">
        <v>494</v>
      </c>
    </row>
    <row r="406" spans="2:20" ht="20.100000000000001" customHeight="1">
      <c r="B406" s="397"/>
      <c r="C406" s="398"/>
      <c r="D406" s="101" t="s">
        <v>261</v>
      </c>
      <c r="E406" s="101"/>
      <c r="F406" s="101"/>
      <c r="G406" s="101"/>
      <c r="H406" s="105">
        <v>10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7</v>
      </c>
      <c r="I407" s="106"/>
      <c r="J407" s="106"/>
      <c r="K407" s="106"/>
      <c r="L407" s="106"/>
      <c r="M407" s="106"/>
      <c r="N407" s="106"/>
      <c r="O407" s="106"/>
      <c r="P407" s="37" t="s">
        <v>494</v>
      </c>
    </row>
    <row r="408" spans="2:20" ht="20.100000000000001" customHeight="1">
      <c r="B408" s="123"/>
      <c r="C408" s="101"/>
      <c r="D408" s="101" t="s">
        <v>263</v>
      </c>
      <c r="E408" s="101"/>
      <c r="F408" s="101"/>
      <c r="G408" s="101"/>
      <c r="H408" s="105">
        <v>3</v>
      </c>
      <c r="I408" s="106"/>
      <c r="J408" s="106"/>
      <c r="K408" s="106"/>
      <c r="L408" s="106"/>
      <c r="M408" s="106"/>
      <c r="N408" s="106"/>
      <c r="O408" s="106"/>
      <c r="P408" s="37" t="s">
        <v>494</v>
      </c>
    </row>
    <row r="409" spans="2:20" ht="20.100000000000001" customHeight="1">
      <c r="B409" s="123"/>
      <c r="C409" s="101"/>
      <c r="D409" s="101" t="s">
        <v>264</v>
      </c>
      <c r="E409" s="101"/>
      <c r="F409" s="101"/>
      <c r="G409" s="101"/>
      <c r="H409" s="105">
        <v>25</v>
      </c>
      <c r="I409" s="106"/>
      <c r="J409" s="106"/>
      <c r="K409" s="106"/>
      <c r="L409" s="106"/>
      <c r="M409" s="106"/>
      <c r="N409" s="106"/>
      <c r="O409" s="106"/>
      <c r="P409" s="37" t="s">
        <v>494</v>
      </c>
    </row>
    <row r="410" spans="2:20" ht="20.100000000000001" customHeight="1">
      <c r="B410" s="123"/>
      <c r="C410" s="101"/>
      <c r="D410" s="101" t="s">
        <v>265</v>
      </c>
      <c r="E410" s="101"/>
      <c r="F410" s="101"/>
      <c r="G410" s="101"/>
      <c r="H410" s="105">
        <v>9</v>
      </c>
      <c r="I410" s="106"/>
      <c r="J410" s="106"/>
      <c r="K410" s="106"/>
      <c r="L410" s="106"/>
      <c r="M410" s="106"/>
      <c r="N410" s="106"/>
      <c r="O410" s="106"/>
      <c r="P410" s="37" t="s">
        <v>494</v>
      </c>
    </row>
    <row r="411" spans="2:20" ht="20.100000000000001" customHeight="1">
      <c r="B411" s="123"/>
      <c r="C411" s="101"/>
      <c r="D411" s="101" t="s">
        <v>266</v>
      </c>
      <c r="E411" s="101"/>
      <c r="F411" s="101"/>
      <c r="G411" s="101"/>
      <c r="H411" s="105">
        <v>2</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87.9</v>
      </c>
      <c r="I415" s="118"/>
      <c r="J415" s="118"/>
      <c r="K415" s="118"/>
      <c r="L415" s="118"/>
      <c r="M415" s="118"/>
      <c r="N415" s="118"/>
      <c r="O415" s="118"/>
      <c r="P415" s="49" t="s">
        <v>500</v>
      </c>
    </row>
    <row r="416" spans="2:20" ht="20.100000000000001" customHeight="1">
      <c r="B416" s="123" t="s">
        <v>270</v>
      </c>
      <c r="C416" s="101"/>
      <c r="D416" s="101"/>
      <c r="E416" s="101"/>
      <c r="F416" s="101"/>
      <c r="G416" s="101"/>
      <c r="H416" s="105">
        <v>48</v>
      </c>
      <c r="I416" s="106"/>
      <c r="J416" s="106"/>
      <c r="K416" s="106"/>
      <c r="L416" s="106"/>
      <c r="M416" s="106"/>
      <c r="N416" s="106"/>
      <c r="O416" s="106"/>
      <c r="P416" s="37" t="s">
        <v>492</v>
      </c>
    </row>
    <row r="417" spans="2:20" ht="20.100000000000001" customHeight="1">
      <c r="B417" s="123" t="s">
        <v>271</v>
      </c>
      <c r="C417" s="101"/>
      <c r="D417" s="101"/>
      <c r="E417" s="101"/>
      <c r="F417" s="101"/>
      <c r="G417" s="101"/>
      <c r="H417" s="105">
        <v>96</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2</v>
      </c>
      <c r="I424" s="106"/>
      <c r="J424" s="106"/>
      <c r="K424" s="106"/>
      <c r="L424" s="106"/>
      <c r="M424" s="106"/>
      <c r="N424" s="106"/>
      <c r="O424" s="106"/>
      <c r="P424" s="37" t="s">
        <v>494</v>
      </c>
    </row>
    <row r="425" spans="2:20" ht="20.100000000000001" customHeight="1">
      <c r="B425" s="418"/>
      <c r="C425" s="419"/>
      <c r="D425" s="419"/>
      <c r="E425" s="101" t="s">
        <v>427</v>
      </c>
      <c r="F425" s="101"/>
      <c r="G425" s="101"/>
      <c r="H425" s="105">
        <v>13</v>
      </c>
      <c r="I425" s="106"/>
      <c r="J425" s="106"/>
      <c r="K425" s="106"/>
      <c r="L425" s="106"/>
      <c r="M425" s="106"/>
      <c r="N425" s="106"/>
      <c r="O425" s="106"/>
      <c r="P425" s="37" t="s">
        <v>494</v>
      </c>
    </row>
    <row r="426" spans="2:20" ht="20.100000000000001" customHeight="1">
      <c r="B426" s="418"/>
      <c r="C426" s="419"/>
      <c r="D426" s="419"/>
      <c r="E426" s="101" t="s">
        <v>71</v>
      </c>
      <c r="F426" s="101"/>
      <c r="G426" s="101"/>
      <c r="H426" s="105">
        <v>4</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4</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2565</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2566</v>
      </c>
      <c r="I437" s="215"/>
      <c r="J437" s="215"/>
      <c r="K437" s="215"/>
      <c r="L437" s="215"/>
      <c r="M437" s="215"/>
      <c r="N437" s="215"/>
      <c r="O437" s="215"/>
      <c r="P437" s="216"/>
    </row>
    <row r="438" spans="1:20" ht="20.100000000000001" customHeight="1">
      <c r="B438" s="408"/>
      <c r="C438" s="212" t="s">
        <v>14</v>
      </c>
      <c r="D438" s="108"/>
      <c r="E438" s="108"/>
      <c r="F438" s="108"/>
      <c r="G438" s="109"/>
      <c r="H438" s="208" t="s">
        <v>2505</v>
      </c>
      <c r="I438" s="209"/>
      <c r="J438" s="35" t="s">
        <v>484</v>
      </c>
      <c r="K438" s="209" t="s">
        <v>2506</v>
      </c>
      <c r="L438" s="209"/>
      <c r="M438" s="35" t="s">
        <v>484</v>
      </c>
      <c r="N438" s="209" t="s">
        <v>2507</v>
      </c>
      <c r="O438" s="209"/>
      <c r="P438" s="210"/>
    </row>
    <row r="439" spans="1:20" ht="20.100000000000001" customHeight="1">
      <c r="B439" s="408"/>
      <c r="C439" s="226" t="s">
        <v>284</v>
      </c>
      <c r="D439" s="147"/>
      <c r="E439" s="148"/>
      <c r="F439" s="228" t="s">
        <v>285</v>
      </c>
      <c r="G439" s="230"/>
      <c r="H439" s="23">
        <v>9</v>
      </c>
      <c r="I439" s="35" t="s">
        <v>501</v>
      </c>
      <c r="J439" s="24">
        <v>30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30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30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t="s">
        <v>2567</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2489</v>
      </c>
      <c r="I444" s="215"/>
      <c r="J444" s="215"/>
      <c r="K444" s="215"/>
      <c r="L444" s="215"/>
      <c r="M444" s="215"/>
      <c r="N444" s="215"/>
      <c r="O444" s="215"/>
      <c r="P444" s="216"/>
    </row>
    <row r="445" spans="1:20" ht="20.100000000000001" customHeight="1">
      <c r="B445" s="420"/>
      <c r="C445" s="212" t="s">
        <v>14</v>
      </c>
      <c r="D445" s="108"/>
      <c r="E445" s="108"/>
      <c r="F445" s="108"/>
      <c r="G445" s="109"/>
      <c r="H445" s="208" t="s">
        <v>2568</v>
      </c>
      <c r="I445" s="209"/>
      <c r="J445" s="35" t="s">
        <v>484</v>
      </c>
      <c r="K445" s="209" t="s">
        <v>2569</v>
      </c>
      <c r="L445" s="209"/>
      <c r="M445" s="35" t="s">
        <v>484</v>
      </c>
      <c r="N445" s="209" t="s">
        <v>2570</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2571</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2572</v>
      </c>
      <c r="I451" s="215"/>
      <c r="J451" s="215"/>
      <c r="K451" s="215"/>
      <c r="L451" s="215"/>
      <c r="M451" s="215"/>
      <c r="N451" s="215"/>
      <c r="O451" s="215"/>
      <c r="P451" s="216"/>
    </row>
    <row r="452" spans="2:16" ht="20.100000000000001" customHeight="1">
      <c r="B452" s="420"/>
      <c r="C452" s="212" t="s">
        <v>14</v>
      </c>
      <c r="D452" s="108"/>
      <c r="E452" s="108"/>
      <c r="F452" s="108"/>
      <c r="G452" s="109"/>
      <c r="H452" s="208" t="s">
        <v>2505</v>
      </c>
      <c r="I452" s="209"/>
      <c r="J452" s="35" t="s">
        <v>484</v>
      </c>
      <c r="K452" s="209" t="s">
        <v>2573</v>
      </c>
      <c r="L452" s="209"/>
      <c r="M452" s="35" t="s">
        <v>484</v>
      </c>
      <c r="N452" s="209" t="s">
        <v>2574</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2571</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2575</v>
      </c>
      <c r="I458" s="215"/>
      <c r="J458" s="215"/>
      <c r="K458" s="215"/>
      <c r="L458" s="215"/>
      <c r="M458" s="215"/>
      <c r="N458" s="215"/>
      <c r="O458" s="215"/>
      <c r="P458" s="216"/>
    </row>
    <row r="459" spans="2:16" ht="20.100000000000001" customHeight="1">
      <c r="B459" s="420"/>
      <c r="C459" s="212" t="s">
        <v>14</v>
      </c>
      <c r="D459" s="108"/>
      <c r="E459" s="108"/>
      <c r="F459" s="108"/>
      <c r="G459" s="109"/>
      <c r="H459" s="208" t="s">
        <v>2505</v>
      </c>
      <c r="I459" s="209"/>
      <c r="J459" s="35" t="s">
        <v>484</v>
      </c>
      <c r="K459" s="209" t="s">
        <v>2576</v>
      </c>
      <c r="L459" s="209"/>
      <c r="M459" s="35" t="s">
        <v>484</v>
      </c>
      <c r="N459" s="209" t="s">
        <v>2577</v>
      </c>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2571</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2517</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2578</v>
      </c>
      <c r="M475" s="95"/>
      <c r="N475" s="95"/>
      <c r="O475" s="96"/>
      <c r="P475" s="97"/>
    </row>
    <row r="476" spans="2:20" ht="20.100000000000001" customHeight="1">
      <c r="B476" s="199" t="s">
        <v>291</v>
      </c>
      <c r="C476" s="200"/>
      <c r="D476" s="200"/>
      <c r="E476" s="200"/>
      <c r="F476" s="200"/>
      <c r="G476" s="201"/>
      <c r="H476" s="168" t="s">
        <v>2517</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2579</v>
      </c>
      <c r="M478" s="95"/>
      <c r="N478" s="95"/>
      <c r="O478" s="96"/>
      <c r="P478" s="97"/>
    </row>
    <row r="479" spans="2:20" ht="20.100000000000001" customHeight="1" thickBot="1">
      <c r="B479" s="422" t="s">
        <v>292</v>
      </c>
      <c r="C479" s="423"/>
      <c r="D479" s="423"/>
      <c r="E479" s="423"/>
      <c r="F479" s="423"/>
      <c r="G479" s="423"/>
      <c r="H479" s="322" t="s">
        <v>2517</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2517</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2580</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2517</v>
      </c>
      <c r="K485" s="168"/>
      <c r="L485" s="168"/>
      <c r="M485" s="168"/>
      <c r="N485" s="168"/>
      <c r="O485" s="105"/>
      <c r="P485" s="140"/>
      <c r="S485" s="15" t="str">
        <f>IF($F$482=MST!$I$6,IF(J485="","未記入",""),"")</f>
        <v/>
      </c>
    </row>
    <row r="486" spans="1:20" ht="20.100000000000001" customHeight="1">
      <c r="B486" s="199" t="s">
        <v>505</v>
      </c>
      <c r="C486" s="200"/>
      <c r="D486" s="200"/>
      <c r="E486" s="201"/>
      <c r="F486" s="105" t="s">
        <v>2516</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2581</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2581</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2517</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2517</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2583</v>
      </c>
      <c r="K510" s="215"/>
      <c r="L510" s="215"/>
      <c r="M510" s="215"/>
      <c r="N510" s="215"/>
      <c r="O510" s="215"/>
      <c r="P510" s="216"/>
    </row>
    <row r="511" spans="1:20" ht="27.75" customHeight="1">
      <c r="B511" s="199" t="s">
        <v>303</v>
      </c>
      <c r="C511" s="200"/>
      <c r="D511" s="200"/>
      <c r="E511" s="201"/>
      <c r="F511" s="384" t="s">
        <v>2517</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2516</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2517</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2584</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t="s">
        <v>2585</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2584</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t="s">
        <v>2586</v>
      </c>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2" zoomScaleNormal="85" zoomScaleSheetLayoutView="100" workbookViewId="0">
      <selection activeCell="M10" sqref="M10:Q1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2594</v>
      </c>
      <c r="K4" s="474"/>
      <c r="L4" s="474"/>
      <c r="M4" s="473" t="s">
        <v>2593</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2375</v>
      </c>
      <c r="I6" s="481"/>
      <c r="J6" s="473" t="s">
        <v>2595</v>
      </c>
      <c r="K6" s="474"/>
      <c r="L6" s="474"/>
      <c r="M6" s="473" t="s">
        <v>2596</v>
      </c>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2587</v>
      </c>
      <c r="K9" s="474"/>
      <c r="L9" s="474"/>
      <c r="M9" s="473" t="s">
        <v>2588</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2589</v>
      </c>
      <c r="K13" s="474"/>
      <c r="L13" s="474"/>
      <c r="M13" s="473" t="s">
        <v>2590</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2591</v>
      </c>
      <c r="K26" s="494"/>
      <c r="L26" s="494"/>
      <c r="M26" s="493" t="s">
        <v>2592</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2589</v>
      </c>
      <c r="K35" s="474"/>
      <c r="L35" s="474"/>
      <c r="M35" s="473" t="s">
        <v>2590</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Normal="85" zoomScaleSheetLayoutView="100" workbookViewId="0">
      <selection activeCell="AE27" sqref="AE27:AN2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2517</v>
      </c>
      <c r="K7" s="556"/>
      <c r="L7" s="556"/>
      <c r="M7" s="556"/>
      <c r="N7" s="556"/>
      <c r="O7" s="557"/>
      <c r="P7" s="555" t="s">
        <v>2516</v>
      </c>
      <c r="Q7" s="556"/>
      <c r="R7" s="556"/>
      <c r="S7" s="556"/>
      <c r="T7" s="556"/>
      <c r="U7" s="557"/>
      <c r="V7" s="531" t="s">
        <v>2529</v>
      </c>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2517</v>
      </c>
      <c r="K8" s="520"/>
      <c r="L8" s="520"/>
      <c r="M8" s="520"/>
      <c r="N8" s="520"/>
      <c r="O8" s="521"/>
      <c r="P8" s="519" t="s">
        <v>2516</v>
      </c>
      <c r="Q8" s="520"/>
      <c r="R8" s="520"/>
      <c r="S8" s="520"/>
      <c r="T8" s="520"/>
      <c r="U8" s="521"/>
      <c r="V8" s="533" t="s">
        <v>2529</v>
      </c>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2517</v>
      </c>
      <c r="Q9" s="520"/>
      <c r="R9" s="520"/>
      <c r="S9" s="520"/>
      <c r="T9" s="520"/>
      <c r="U9" s="521"/>
      <c r="V9" s="533"/>
      <c r="W9" s="533"/>
      <c r="X9" s="533"/>
      <c r="Y9" s="533" t="s">
        <v>2529</v>
      </c>
      <c r="Z9" s="533"/>
      <c r="AA9" s="533"/>
      <c r="AB9" s="525" t="s">
        <v>2597</v>
      </c>
      <c r="AC9" s="526"/>
      <c r="AD9" s="526"/>
      <c r="AE9" s="525" t="s">
        <v>2598</v>
      </c>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2517</v>
      </c>
      <c r="K10" s="520"/>
      <c r="L10" s="520"/>
      <c r="M10" s="520"/>
      <c r="N10" s="520"/>
      <c r="O10" s="521"/>
      <c r="P10" s="519" t="s">
        <v>2516</v>
      </c>
      <c r="Q10" s="520"/>
      <c r="R10" s="520"/>
      <c r="S10" s="520"/>
      <c r="T10" s="520"/>
      <c r="U10" s="521"/>
      <c r="V10" s="533" t="s">
        <v>2529</v>
      </c>
      <c r="W10" s="533"/>
      <c r="X10" s="533"/>
      <c r="Y10" s="533"/>
      <c r="Z10" s="533"/>
      <c r="AA10" s="533"/>
      <c r="AB10" s="525"/>
      <c r="AC10" s="526"/>
      <c r="AD10" s="526"/>
      <c r="AE10" s="525"/>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2517</v>
      </c>
      <c r="K11" s="520"/>
      <c r="L11" s="520"/>
      <c r="M11" s="520"/>
      <c r="N11" s="520"/>
      <c r="O11" s="521"/>
      <c r="P11" s="519" t="s">
        <v>2516</v>
      </c>
      <c r="Q11" s="520"/>
      <c r="R11" s="520"/>
      <c r="S11" s="520"/>
      <c r="T11" s="520"/>
      <c r="U11" s="521"/>
      <c r="V11" s="533" t="s">
        <v>2529</v>
      </c>
      <c r="W11" s="533"/>
      <c r="X11" s="533"/>
      <c r="Y11" s="533"/>
      <c r="Z11" s="533"/>
      <c r="AA11" s="533"/>
      <c r="AB11" s="525"/>
      <c r="AC11" s="526"/>
      <c r="AD11" s="526"/>
      <c r="AE11" s="525"/>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2517</v>
      </c>
      <c r="K12" s="520"/>
      <c r="L12" s="520"/>
      <c r="M12" s="520"/>
      <c r="N12" s="520"/>
      <c r="O12" s="521"/>
      <c r="P12" s="519" t="s">
        <v>2516</v>
      </c>
      <c r="Q12" s="520"/>
      <c r="R12" s="520"/>
      <c r="S12" s="520"/>
      <c r="T12" s="520"/>
      <c r="U12" s="521"/>
      <c r="V12" s="533" t="s">
        <v>2529</v>
      </c>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2517</v>
      </c>
      <c r="K13" s="520"/>
      <c r="L13" s="520"/>
      <c r="M13" s="520"/>
      <c r="N13" s="520"/>
      <c r="O13" s="521"/>
      <c r="P13" s="519" t="s">
        <v>2517</v>
      </c>
      <c r="Q13" s="520"/>
      <c r="R13" s="520"/>
      <c r="S13" s="520"/>
      <c r="T13" s="520"/>
      <c r="U13" s="521"/>
      <c r="V13" s="533"/>
      <c r="W13" s="533"/>
      <c r="X13" s="533"/>
      <c r="Y13" s="533"/>
      <c r="Z13" s="533"/>
      <c r="AA13" s="533"/>
      <c r="AB13" s="525" t="s">
        <v>2599</v>
      </c>
      <c r="AC13" s="526"/>
      <c r="AD13" s="526"/>
      <c r="AE13" s="525" t="s">
        <v>2601</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2517</v>
      </c>
      <c r="K14" s="540"/>
      <c r="L14" s="540"/>
      <c r="M14" s="540"/>
      <c r="N14" s="540"/>
      <c r="O14" s="541"/>
      <c r="P14" s="539" t="s">
        <v>2517</v>
      </c>
      <c r="Q14" s="540"/>
      <c r="R14" s="540"/>
      <c r="S14" s="540"/>
      <c r="T14" s="540"/>
      <c r="U14" s="541"/>
      <c r="V14" s="532"/>
      <c r="W14" s="532"/>
      <c r="X14" s="532"/>
      <c r="Y14" s="532" t="s">
        <v>2529</v>
      </c>
      <c r="Z14" s="532"/>
      <c r="AA14" s="532"/>
      <c r="AB14" s="528" t="s">
        <v>2600</v>
      </c>
      <c r="AC14" s="529"/>
      <c r="AD14" s="529"/>
      <c r="AE14" s="412"/>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2517</v>
      </c>
      <c r="K16" s="556"/>
      <c r="L16" s="556"/>
      <c r="M16" s="556"/>
      <c r="N16" s="556"/>
      <c r="O16" s="557"/>
      <c r="P16" s="555" t="s">
        <v>2516</v>
      </c>
      <c r="Q16" s="556"/>
      <c r="R16" s="556"/>
      <c r="S16" s="556"/>
      <c r="T16" s="556"/>
      <c r="U16" s="557"/>
      <c r="V16" s="531" t="s">
        <v>2529</v>
      </c>
      <c r="W16" s="531"/>
      <c r="X16" s="531"/>
      <c r="Y16" s="531"/>
      <c r="Z16" s="531"/>
      <c r="AA16" s="531"/>
      <c r="AB16" s="522"/>
      <c r="AC16" s="523"/>
      <c r="AD16" s="523"/>
      <c r="AE16" s="522" t="s">
        <v>2602</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2517</v>
      </c>
      <c r="K17" s="520"/>
      <c r="L17" s="520"/>
      <c r="M17" s="520"/>
      <c r="N17" s="520"/>
      <c r="O17" s="521"/>
      <c r="P17" s="519" t="s">
        <v>2516</v>
      </c>
      <c r="Q17" s="520"/>
      <c r="R17" s="520"/>
      <c r="S17" s="520"/>
      <c r="T17" s="520"/>
      <c r="U17" s="521"/>
      <c r="V17" s="533" t="s">
        <v>2529</v>
      </c>
      <c r="W17" s="533"/>
      <c r="X17" s="533"/>
      <c r="Y17" s="533"/>
      <c r="Z17" s="533"/>
      <c r="AA17" s="533"/>
      <c r="AB17" s="525"/>
      <c r="AC17" s="526"/>
      <c r="AD17" s="526"/>
      <c r="AE17" s="525"/>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2517</v>
      </c>
      <c r="K18" s="520"/>
      <c r="L18" s="520"/>
      <c r="M18" s="520"/>
      <c r="N18" s="520"/>
      <c r="O18" s="521"/>
      <c r="P18" s="519" t="s">
        <v>2516</v>
      </c>
      <c r="Q18" s="520"/>
      <c r="R18" s="520"/>
      <c r="S18" s="520"/>
      <c r="T18" s="520"/>
      <c r="U18" s="521"/>
      <c r="V18" s="533" t="s">
        <v>2529</v>
      </c>
      <c r="W18" s="533"/>
      <c r="X18" s="533"/>
      <c r="Y18" s="533"/>
      <c r="Z18" s="533"/>
      <c r="AA18" s="533"/>
      <c r="AB18" s="525"/>
      <c r="AC18" s="526"/>
      <c r="AD18" s="526"/>
      <c r="AE18" s="525"/>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2517</v>
      </c>
      <c r="K19" s="520"/>
      <c r="L19" s="520"/>
      <c r="M19" s="520"/>
      <c r="N19" s="520"/>
      <c r="O19" s="521"/>
      <c r="P19" s="519" t="s">
        <v>2516</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2517</v>
      </c>
      <c r="Q20" s="520"/>
      <c r="R20" s="520"/>
      <c r="S20" s="520"/>
      <c r="T20" s="520"/>
      <c r="U20" s="521"/>
      <c r="V20" s="533"/>
      <c r="W20" s="533"/>
      <c r="X20" s="533"/>
      <c r="Y20" s="533" t="s">
        <v>2529</v>
      </c>
      <c r="Z20" s="533"/>
      <c r="AA20" s="533"/>
      <c r="AB20" s="525" t="s">
        <v>2597</v>
      </c>
      <c r="AC20" s="526"/>
      <c r="AD20" s="526"/>
      <c r="AE20" s="525" t="s">
        <v>2603</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2516</v>
      </c>
      <c r="Q21" s="520"/>
      <c r="R21" s="520"/>
      <c r="S21" s="520"/>
      <c r="T21" s="520"/>
      <c r="U21" s="521"/>
      <c r="V21" s="533" t="s">
        <v>2529</v>
      </c>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2517</v>
      </c>
      <c r="Q22" s="520"/>
      <c r="R22" s="520"/>
      <c r="S22" s="520"/>
      <c r="T22" s="520"/>
      <c r="U22" s="521"/>
      <c r="V22" s="533"/>
      <c r="W22" s="533"/>
      <c r="X22" s="533"/>
      <c r="Y22" s="533" t="s">
        <v>2529</v>
      </c>
      <c r="Z22" s="533"/>
      <c r="AA22" s="533"/>
      <c r="AB22" s="525" t="s">
        <v>2608</v>
      </c>
      <c r="AC22" s="526"/>
      <c r="AD22" s="526"/>
      <c r="AE22" s="525" t="s">
        <v>2604</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2517</v>
      </c>
      <c r="K23" s="520"/>
      <c r="L23" s="520"/>
      <c r="M23" s="520"/>
      <c r="N23" s="520"/>
      <c r="O23" s="521"/>
      <c r="P23" s="519" t="s">
        <v>2516</v>
      </c>
      <c r="Q23" s="520"/>
      <c r="R23" s="520"/>
      <c r="S23" s="520"/>
      <c r="T23" s="520"/>
      <c r="U23" s="521"/>
      <c r="V23" s="533" t="s">
        <v>2529</v>
      </c>
      <c r="W23" s="533"/>
      <c r="X23" s="533"/>
      <c r="Y23" s="533"/>
      <c r="Z23" s="533"/>
      <c r="AA23" s="533"/>
      <c r="AB23" s="525"/>
      <c r="AC23" s="526"/>
      <c r="AD23" s="526"/>
      <c r="AE23" s="525" t="s">
        <v>2605</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2517</v>
      </c>
      <c r="K24" s="520"/>
      <c r="L24" s="520"/>
      <c r="M24" s="520"/>
      <c r="N24" s="520"/>
      <c r="O24" s="521"/>
      <c r="P24" s="519" t="s">
        <v>2516</v>
      </c>
      <c r="Q24" s="520"/>
      <c r="R24" s="520"/>
      <c r="S24" s="520"/>
      <c r="T24" s="520"/>
      <c r="U24" s="521"/>
      <c r="V24" s="533" t="s">
        <v>2529</v>
      </c>
      <c r="W24" s="533"/>
      <c r="X24" s="533"/>
      <c r="Y24" s="533"/>
      <c r="Z24" s="533"/>
      <c r="AA24" s="533"/>
      <c r="AB24" s="525"/>
      <c r="AC24" s="526"/>
      <c r="AD24" s="526"/>
      <c r="AE24" s="525" t="s">
        <v>2606</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2516</v>
      </c>
      <c r="Q25" s="540"/>
      <c r="R25" s="540"/>
      <c r="S25" s="540"/>
      <c r="T25" s="540"/>
      <c r="U25" s="541"/>
      <c r="V25" s="532"/>
      <c r="W25" s="532"/>
      <c r="X25" s="532"/>
      <c r="Y25" s="532"/>
      <c r="Z25" s="532"/>
      <c r="AA25" s="532"/>
      <c r="AB25" s="528"/>
      <c r="AC25" s="529"/>
      <c r="AD25" s="529"/>
      <c r="AE25" s="528" t="s">
        <v>2607</v>
      </c>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2517</v>
      </c>
      <c r="Q27" s="556"/>
      <c r="R27" s="556"/>
      <c r="S27" s="556"/>
      <c r="T27" s="556"/>
      <c r="U27" s="557"/>
      <c r="V27" s="531"/>
      <c r="W27" s="531"/>
      <c r="X27" s="531"/>
      <c r="Y27" s="531" t="s">
        <v>2529</v>
      </c>
      <c r="Z27" s="531"/>
      <c r="AA27" s="531"/>
      <c r="AB27" s="522" t="s">
        <v>2608</v>
      </c>
      <c r="AC27" s="523"/>
      <c r="AD27" s="523"/>
      <c r="AE27" s="522" t="s">
        <v>2609</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2517</v>
      </c>
      <c r="K28" s="520"/>
      <c r="L28" s="520"/>
      <c r="M28" s="520"/>
      <c r="N28" s="520"/>
      <c r="O28" s="521"/>
      <c r="P28" s="519" t="s">
        <v>2516</v>
      </c>
      <c r="Q28" s="520"/>
      <c r="R28" s="520"/>
      <c r="S28" s="520"/>
      <c r="T28" s="520"/>
      <c r="U28" s="521"/>
      <c r="V28" s="533" t="s">
        <v>2529</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2517</v>
      </c>
      <c r="K29" s="520"/>
      <c r="L29" s="520"/>
      <c r="M29" s="520"/>
      <c r="N29" s="520"/>
      <c r="O29" s="521"/>
      <c r="P29" s="519" t="s">
        <v>2516</v>
      </c>
      <c r="Q29" s="520"/>
      <c r="R29" s="520"/>
      <c r="S29" s="520"/>
      <c r="T29" s="520"/>
      <c r="U29" s="521"/>
      <c r="V29" s="533" t="s">
        <v>2529</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2517</v>
      </c>
      <c r="K30" s="520"/>
      <c r="L30" s="520"/>
      <c r="M30" s="520"/>
      <c r="N30" s="520"/>
      <c r="O30" s="521"/>
      <c r="P30" s="519" t="s">
        <v>2516</v>
      </c>
      <c r="Q30" s="520"/>
      <c r="R30" s="520"/>
      <c r="S30" s="520"/>
      <c r="T30" s="520"/>
      <c r="U30" s="521"/>
      <c r="V30" s="533" t="s">
        <v>2529</v>
      </c>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2517</v>
      </c>
      <c r="K31" s="540"/>
      <c r="L31" s="540"/>
      <c r="M31" s="540"/>
      <c r="N31" s="540"/>
      <c r="O31" s="541"/>
      <c r="P31" s="539" t="s">
        <v>2516</v>
      </c>
      <c r="Q31" s="540"/>
      <c r="R31" s="540"/>
      <c r="S31" s="540"/>
      <c r="T31" s="540"/>
      <c r="U31" s="541"/>
      <c r="V31" s="532" t="s">
        <v>2529</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2517</v>
      </c>
      <c r="K33" s="556"/>
      <c r="L33" s="556"/>
      <c r="M33" s="556"/>
      <c r="N33" s="556"/>
      <c r="O33" s="557"/>
      <c r="P33" s="555" t="s">
        <v>2516</v>
      </c>
      <c r="Q33" s="556"/>
      <c r="R33" s="556"/>
      <c r="S33" s="556"/>
      <c r="T33" s="556"/>
      <c r="U33" s="557"/>
      <c r="V33" s="531" t="s">
        <v>2529</v>
      </c>
      <c r="W33" s="531"/>
      <c r="X33" s="531"/>
      <c r="Y33" s="531"/>
      <c r="Z33" s="531"/>
      <c r="AA33" s="531"/>
      <c r="AB33" s="522"/>
      <c r="AC33" s="523"/>
      <c r="AD33" s="523"/>
      <c r="AE33" s="522"/>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2516</v>
      </c>
      <c r="K34" s="520"/>
      <c r="L34" s="520"/>
      <c r="M34" s="520"/>
      <c r="N34" s="520"/>
      <c r="O34" s="521"/>
      <c r="P34" s="519" t="s">
        <v>2516</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2516</v>
      </c>
      <c r="K35" s="540"/>
      <c r="L35" s="540"/>
      <c r="M35" s="540"/>
      <c r="N35" s="540"/>
      <c r="O35" s="541"/>
      <c r="P35" s="539" t="s">
        <v>2516</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