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  <sheet name="Sheet3" sheetId="3" state="hidden" r:id="rId4"/>
  </sheets>
  <definedNames>
    <definedName name="_xlnm.Print_Area" localSheetId="2">'常勤換算表（介護）'!$A$1:$AK$38</definedName>
    <definedName name="_xlnm.Print_Area" localSheetId="0">'常勤換算表（看介護以外）'!$A$1:$AK$34</definedName>
    <definedName name="_xlnm.Print_Area" localSheetId="1">'常勤換算表（看護）'!$A$1:$AK$38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0" i="4" l="1"/>
  <c r="I33" i="5"/>
  <c r="I35" i="5" l="1"/>
  <c r="G24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21" i="5" s="1"/>
  <c r="G25" i="5" s="1"/>
  <c r="G27" i="5" s="1"/>
  <c r="I31" i="4"/>
  <c r="I29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I36" i="5" l="1"/>
  <c r="I32" i="4"/>
  <c r="G28" i="5"/>
  <c r="I33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I35" i="2" l="1"/>
  <c r="I36" i="2" s="1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<sst xmlns="http://schemas.openxmlformats.org/spreadsheetml/2006/main" count="93" uniqueCount="44">
  <si>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</si>
  <si>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</si>
  <si>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</si>
  <si>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</si>
  <si>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</si>
  <si>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</si>
  <si>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</si>
  <si>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</si>
  <si>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</si>
  <si>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</si>
  <si>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</si>
  <si>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</si>
  <si>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</si>
  <si>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</si>
  <si>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</si>
  <si>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</si>
  <si>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</si>
  <si>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</si>
  <si>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【参考】１か月単位の変形労働時間制を採用している場合の１か月の勤務時間の上限（週５日、１日８時間勤務の場合）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4" eb="45">
      <t>ニチ</t>
    </rPh>
    <rPh sb="46" eb="48">
      <t>ジカン</t>
    </rPh>
    <rPh sb="48" eb="50">
      <t>キンム</t>
    </rPh>
    <rPh sb="51" eb="53">
      <t>バアイ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</si>
  <si>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</si>
  <si>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</si>
  <si>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</si>
  <si>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</si>
  <si>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</si>
  <si>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</si>
  <si>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</si>
  <si>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</si>
  <si>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</si>
  <si>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</si>
  <si>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医師兼施設管理者</t>
    <rPh sb="0" eb="2">
      <t>イシ</t>
    </rPh>
    <rPh sb="2" eb="3">
      <t>ケン</t>
    </rPh>
    <rPh sb="3" eb="5">
      <t>シセツ</t>
    </rPh>
    <rPh sb="5" eb="8">
      <t>カンリシャ</t>
    </rPh>
    <phoneticPr fontId="7"/>
  </si>
  <si>
    <t>医師（施設管理者を除く）</t>
    <rPh sb="0" eb="2">
      <t>イシ</t>
    </rPh>
    <rPh sb="3" eb="5">
      <t>シセツ</t>
    </rPh>
    <rPh sb="5" eb="8">
      <t>カンリシャ</t>
    </rPh>
    <rPh sb="9" eb="10">
      <t>ノゾ</t>
    </rPh>
    <phoneticPr fontId="7"/>
  </si>
  <si>
    <t>薬剤師</t>
    <rPh sb="0" eb="3">
      <t>ヤクザイシ</t>
    </rPh>
    <phoneticPr fontId="7"/>
  </si>
  <si>
    <t>支援相談員</t>
    <rPh sb="0" eb="2">
      <t>シエン</t>
    </rPh>
    <rPh sb="2" eb="5">
      <t>ソウダンイン</t>
    </rPh>
    <phoneticPr fontId="7"/>
  </si>
  <si>
    <t>理学療法士</t>
    <rPh sb="0" eb="2">
      <t>リガク</t>
    </rPh>
    <rPh sb="2" eb="5">
      <t>リョウホウシ</t>
    </rPh>
    <phoneticPr fontId="7"/>
  </si>
  <si>
    <t>作業療法士</t>
    <rPh sb="0" eb="2">
      <t>サギョウ</t>
    </rPh>
    <rPh sb="2" eb="5">
      <t>リョウホウシ</t>
    </rPh>
    <phoneticPr fontId="7"/>
  </si>
  <si>
    <t>言語聴覚士</t>
    <rPh sb="0" eb="5">
      <t>ゲンゴチョウカクシ</t>
    </rPh>
    <phoneticPr fontId="7"/>
  </si>
  <si>
    <t>介護支援専門員</t>
    <rPh sb="0" eb="2">
      <t>カイゴ</t>
    </rPh>
    <rPh sb="2" eb="4">
      <t>シエン</t>
    </rPh>
    <rPh sb="4" eb="7">
      <t>センモンイン</t>
    </rPh>
    <phoneticPr fontId="7"/>
  </si>
  <si>
    <t>栄養士</t>
    <rPh sb="0" eb="3">
      <t>エイヨウシ</t>
    </rPh>
    <phoneticPr fontId="7"/>
  </si>
  <si>
    <t>管理栄養士</t>
    <rPh sb="0" eb="2">
      <t>カンリ</t>
    </rPh>
    <rPh sb="2" eb="5">
      <t>エイヨウシ</t>
    </rPh>
    <phoneticPr fontId="7"/>
  </si>
  <si>
    <t>調理員</t>
    <rPh sb="0" eb="3">
      <t>チョウリイン</t>
    </rPh>
    <phoneticPr fontId="7"/>
  </si>
  <si>
    <t>事務員</t>
    <rPh sb="0" eb="3">
      <t>ジムイン</t>
    </rPh>
    <phoneticPr fontId="7"/>
  </si>
  <si>
    <t>その他</t>
    <rPh sb="2" eb="3">
      <t>タ</t>
    </rPh>
    <phoneticPr fontId="7"/>
  </si>
  <si>
    <t>看介護以外</t>
    <rPh sb="0" eb="5">
      <t>カンカイゴイガイ</t>
    </rPh>
    <phoneticPr fontId="7"/>
  </si>
  <si>
    <t>令和○年〇月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</si>
</sst>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49" fontId="5" fillId="0" borderId="25" xfId="1" applyNumberFormat="1" applyFont="1" applyBorder="1" applyAlignment="1">
      <alignment horizontal="lef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/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43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1" t="s">
        <v>0</v>
      </c>
      <c r="C6" s="23" t="s">
        <v>1</v>
      </c>
      <c r="D6" s="93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5" t="s">
        <v>14</v>
      </c>
      <c r="AK6" s="11"/>
      <c r="AL6" s="11"/>
      <c r="AM6" s="11"/>
    </row>
    <row r="7" spans="2:40" ht="18" customHeight="1" thickBot="1">
      <c r="B7" s="92"/>
      <c r="C7" s="24" t="s">
        <v>3</v>
      </c>
      <c r="D7" s="9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6"/>
      <c r="AK7" s="11"/>
      <c r="AL7" s="11"/>
      <c r="AM7" s="11"/>
    </row>
    <row r="8" spans="2:40" ht="21" customHeight="1">
      <c r="B8" s="40"/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82" t="s">
        <v>25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34"/>
      <c r="AM23" s="34"/>
    </row>
    <row r="24" spans="2:39" s="31" customFormat="1" ht="17.25" customHeight="1">
      <c r="B24" s="86" t="s">
        <v>26</v>
      </c>
      <c r="C24" s="87"/>
      <c r="D24" s="87"/>
      <c r="E24" s="87"/>
      <c r="F24" s="80"/>
      <c r="G24" s="88"/>
      <c r="H24" s="89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18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77" t="s">
        <v>8</v>
      </c>
      <c r="C27" s="77"/>
      <c r="D27" s="77"/>
      <c r="E27" s="77"/>
      <c r="F27" s="77"/>
      <c r="G27" s="77"/>
      <c r="H27" s="77"/>
      <c r="I27" s="83"/>
      <c r="J27" s="84"/>
      <c r="K27" s="80" t="s">
        <v>4</v>
      </c>
      <c r="L27" s="81"/>
      <c r="N27" s="21"/>
      <c r="O27" s="21"/>
      <c r="P27" s="21"/>
      <c r="Q27" s="21"/>
      <c r="R27" s="21"/>
      <c r="S27" s="21"/>
      <c r="T27" s="21"/>
      <c r="U27" s="85"/>
      <c r="V27" s="85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77" t="s">
        <v>9</v>
      </c>
      <c r="C28" s="77"/>
      <c r="D28" s="77"/>
      <c r="E28" s="77"/>
      <c r="F28" s="77"/>
      <c r="G28" s="77"/>
      <c r="H28" s="77"/>
      <c r="I28" s="83"/>
      <c r="J28" s="84"/>
      <c r="K28" s="80" t="s">
        <v>5</v>
      </c>
      <c r="L28" s="81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77" t="s">
        <v>19</v>
      </c>
      <c r="C29" s="77"/>
      <c r="D29" s="77"/>
      <c r="E29" s="77"/>
      <c r="F29" s="77"/>
      <c r="G29" s="77"/>
      <c r="H29" s="77"/>
      <c r="I29" s="78" t="e">
        <f>I28/I27</f>
        <v>#DIV/0!</v>
      </c>
      <c r="J29" s="79"/>
      <c r="K29" s="80" t="s">
        <v>5</v>
      </c>
      <c r="L29" s="8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77" t="s">
        <v>12</v>
      </c>
      <c r="C30" s="77"/>
      <c r="D30" s="77"/>
      <c r="E30" s="77"/>
      <c r="F30" s="77"/>
      <c r="G30" s="77"/>
      <c r="H30" s="77"/>
      <c r="I30" s="83"/>
      <c r="J30" s="84"/>
      <c r="K30" s="80" t="s">
        <v>4</v>
      </c>
      <c r="L30" s="8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77" t="s">
        <v>11</v>
      </c>
      <c r="C31" s="77"/>
      <c r="D31" s="77"/>
      <c r="E31" s="77"/>
      <c r="F31" s="77"/>
      <c r="G31" s="77"/>
      <c r="H31" s="77"/>
      <c r="I31" s="78">
        <f>ROUNDDOWN(I27*4+((I30-28)*I27/7),1)</f>
        <v>0</v>
      </c>
      <c r="J31" s="79"/>
      <c r="K31" s="80" t="s">
        <v>4</v>
      </c>
      <c r="L31" s="81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77" t="s">
        <v>13</v>
      </c>
      <c r="C32" s="77"/>
      <c r="D32" s="77"/>
      <c r="E32" s="77"/>
      <c r="F32" s="77"/>
      <c r="G32" s="77"/>
      <c r="H32" s="77"/>
      <c r="I32" s="78" t="e">
        <f>ROUNDDOWN(I29*I31,1)</f>
        <v>#DIV/0!</v>
      </c>
      <c r="J32" s="79"/>
      <c r="K32" s="80" t="s">
        <v>5</v>
      </c>
      <c r="L32" s="8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X2:AJ2"/>
    <mergeCell ref="B6:B7"/>
    <mergeCell ref="D6:D7"/>
    <mergeCell ref="AJ6:AJ7"/>
    <mergeCell ref="B21:AI21"/>
    <mergeCell ref="I29:J29"/>
    <mergeCell ref="K29:L29"/>
    <mergeCell ref="B27:H27"/>
    <mergeCell ref="I27:J27"/>
    <mergeCell ref="B24:F24"/>
    <mergeCell ref="G24:H24"/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Sheet3!$A$2:$A$14</xm:f>
          </x14:formula1>
          <xm:sqref>B8:B20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/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43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1" t="s">
        <v>0</v>
      </c>
      <c r="C6" s="23" t="s">
        <v>1</v>
      </c>
      <c r="D6" s="93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5" t="s">
        <v>14</v>
      </c>
      <c r="AK6" s="11"/>
      <c r="AL6" s="11"/>
      <c r="AM6" s="11"/>
    </row>
    <row r="7" spans="2:40" ht="18" customHeight="1" thickBot="1">
      <c r="B7" s="92"/>
      <c r="C7" s="24" t="s">
        <v>3</v>
      </c>
      <c r="D7" s="9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6"/>
      <c r="AK7" s="11"/>
      <c r="AL7" s="11"/>
      <c r="AM7" s="11"/>
    </row>
    <row r="8" spans="2:40" ht="21" customHeight="1">
      <c r="B8" s="40" t="s">
        <v>7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2" t="s">
        <v>28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67"/>
      <c r="AM23" s="67"/>
    </row>
    <row r="24" spans="2:39" s="31" customFormat="1" ht="17.25" customHeight="1">
      <c r="B24" s="81" t="s">
        <v>15</v>
      </c>
      <c r="C24" s="81"/>
      <c r="D24" s="81"/>
      <c r="E24" s="81"/>
      <c r="F24" s="81"/>
      <c r="G24" s="103">
        <f>COUNTIF(C8:C20,"A")</f>
        <v>0</v>
      </c>
      <c r="H24" s="10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1" t="s">
        <v>16</v>
      </c>
      <c r="C25" s="81"/>
      <c r="D25" s="81"/>
      <c r="E25" s="81"/>
      <c r="F25" s="81"/>
      <c r="G25" s="104">
        <f>AJ21</f>
        <v>0</v>
      </c>
      <c r="H25" s="10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1" t="s">
        <v>27</v>
      </c>
      <c r="C26" s="81"/>
      <c r="D26" s="81"/>
      <c r="E26" s="81"/>
      <c r="F26" s="81"/>
      <c r="G26" s="105"/>
      <c r="H26" s="10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1" t="s">
        <v>17</v>
      </c>
      <c r="C27" s="81"/>
      <c r="D27" s="81"/>
      <c r="E27" s="81"/>
      <c r="F27" s="81"/>
      <c r="G27" s="102" t="e">
        <f>ROUNDDOWN(G25/G26,1)</f>
        <v>#DIV/0!</v>
      </c>
      <c r="H27" s="10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99" t="s">
        <v>20</v>
      </c>
      <c r="C28" s="99"/>
      <c r="D28" s="99"/>
      <c r="E28" s="99"/>
      <c r="F28" s="99"/>
      <c r="G28" s="100" t="e">
        <f>G24+G27</f>
        <v>#DIV/0!</v>
      </c>
      <c r="H28" s="10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77" t="s">
        <v>8</v>
      </c>
      <c r="C31" s="77"/>
      <c r="D31" s="77"/>
      <c r="E31" s="77"/>
      <c r="F31" s="77"/>
      <c r="G31" s="77"/>
      <c r="H31" s="77"/>
      <c r="I31" s="83"/>
      <c r="J31" s="84"/>
      <c r="K31" s="80" t="s">
        <v>4</v>
      </c>
      <c r="L31" s="81"/>
      <c r="N31" s="21"/>
      <c r="O31" s="21"/>
      <c r="P31" s="21"/>
      <c r="Q31" s="21"/>
      <c r="R31" s="21"/>
      <c r="S31" s="21"/>
      <c r="T31" s="21"/>
      <c r="U31" s="85"/>
      <c r="V31" s="85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77" t="s">
        <v>9</v>
      </c>
      <c r="C32" s="77"/>
      <c r="D32" s="77"/>
      <c r="E32" s="77"/>
      <c r="F32" s="77"/>
      <c r="G32" s="77"/>
      <c r="H32" s="77"/>
      <c r="I32" s="83"/>
      <c r="J32" s="84"/>
      <c r="K32" s="80" t="s">
        <v>5</v>
      </c>
      <c r="L32" s="81"/>
      <c r="N32" s="21"/>
      <c r="O32" s="21"/>
      <c r="P32" s="21"/>
      <c r="Q32" s="21"/>
      <c r="R32" s="21"/>
      <c r="S32" s="21"/>
      <c r="T32" s="21"/>
      <c r="U32" s="30"/>
      <c r="V32" s="3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77" t="s">
        <v>19</v>
      </c>
      <c r="C33" s="77"/>
      <c r="D33" s="77"/>
      <c r="E33" s="77"/>
      <c r="F33" s="77"/>
      <c r="G33" s="77"/>
      <c r="H33" s="77"/>
      <c r="I33" s="78" t="e">
        <f>I32/I31</f>
        <v>#DIV/0!</v>
      </c>
      <c r="J33" s="79"/>
      <c r="K33" s="80" t="s">
        <v>5</v>
      </c>
      <c r="L33" s="8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21"/>
    </row>
    <row r="34" spans="2:39" s="27" customFormat="1" ht="17.25" customHeight="1">
      <c r="B34" s="77" t="s">
        <v>12</v>
      </c>
      <c r="C34" s="77"/>
      <c r="D34" s="77"/>
      <c r="E34" s="77"/>
      <c r="F34" s="77"/>
      <c r="G34" s="77"/>
      <c r="H34" s="77"/>
      <c r="I34" s="83"/>
      <c r="J34" s="84"/>
      <c r="K34" s="80" t="s">
        <v>4</v>
      </c>
      <c r="L34" s="8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21"/>
    </row>
    <row r="35" spans="2:39" s="27" customFormat="1" ht="17.25" customHeight="1">
      <c r="B35" s="77" t="s">
        <v>11</v>
      </c>
      <c r="C35" s="77"/>
      <c r="D35" s="77"/>
      <c r="E35" s="77"/>
      <c r="F35" s="77"/>
      <c r="G35" s="77"/>
      <c r="H35" s="77"/>
      <c r="I35" s="78">
        <f>ROUNDDOWN(I31*4+((I34-28)*I31/7),1)</f>
        <v>0</v>
      </c>
      <c r="J35" s="79"/>
      <c r="K35" s="80" t="s">
        <v>4</v>
      </c>
      <c r="L35" s="81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21"/>
    </row>
    <row r="36" spans="2:39" s="27" customFormat="1" ht="17.25" customHeight="1">
      <c r="B36" s="77" t="s">
        <v>13</v>
      </c>
      <c r="C36" s="77"/>
      <c r="D36" s="77"/>
      <c r="E36" s="77"/>
      <c r="F36" s="77"/>
      <c r="G36" s="77"/>
      <c r="H36" s="77"/>
      <c r="I36" s="78" t="e">
        <f>ROUNDDOWN(I33*I35,1)</f>
        <v>#DIV/0!</v>
      </c>
      <c r="J36" s="79"/>
      <c r="K36" s="80" t="s">
        <v>5</v>
      </c>
      <c r="L36" s="8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3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X2:AJ2"/>
    <mergeCell ref="B6:B7"/>
    <mergeCell ref="D6:D7"/>
    <mergeCell ref="B21:AI21"/>
    <mergeCell ref="AJ6:AJ7"/>
    <mergeCell ref="B31:H31"/>
    <mergeCell ref="B32:H32"/>
    <mergeCell ref="B33:H33"/>
    <mergeCell ref="I33:J33"/>
    <mergeCell ref="K33:L33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/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23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43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1" t="s">
        <v>0</v>
      </c>
      <c r="C6" s="23" t="s">
        <v>1</v>
      </c>
      <c r="D6" s="93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5" t="s">
        <v>14</v>
      </c>
      <c r="AK6" s="11"/>
      <c r="AL6" s="11"/>
      <c r="AM6" s="11"/>
    </row>
    <row r="7" spans="2:40" ht="18" customHeight="1" thickBot="1">
      <c r="B7" s="92"/>
      <c r="C7" s="24" t="s">
        <v>3</v>
      </c>
      <c r="D7" s="9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6"/>
      <c r="AK7" s="11"/>
      <c r="AL7" s="11"/>
      <c r="AM7" s="11"/>
    </row>
    <row r="8" spans="2:40" ht="21" customHeight="1">
      <c r="B8" s="40" t="s">
        <v>6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2" t="s">
        <v>28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67"/>
      <c r="AM23" s="67"/>
    </row>
    <row r="24" spans="2:39" s="31" customFormat="1" ht="17.25" customHeight="1">
      <c r="B24" s="81" t="s">
        <v>15</v>
      </c>
      <c r="C24" s="81"/>
      <c r="D24" s="81"/>
      <c r="E24" s="81"/>
      <c r="F24" s="81"/>
      <c r="G24" s="103">
        <f>COUNTIF(C8:C20,"A")</f>
        <v>0</v>
      </c>
      <c r="H24" s="10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1" t="s">
        <v>16</v>
      </c>
      <c r="C25" s="81"/>
      <c r="D25" s="81"/>
      <c r="E25" s="81"/>
      <c r="F25" s="81"/>
      <c r="G25" s="104">
        <f>AJ21</f>
        <v>0</v>
      </c>
      <c r="H25" s="10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1" t="s">
        <v>27</v>
      </c>
      <c r="C26" s="81"/>
      <c r="D26" s="81"/>
      <c r="E26" s="81"/>
      <c r="F26" s="81"/>
      <c r="G26" s="105"/>
      <c r="H26" s="10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1" t="s">
        <v>17</v>
      </c>
      <c r="C27" s="81"/>
      <c r="D27" s="81"/>
      <c r="E27" s="81"/>
      <c r="F27" s="81"/>
      <c r="G27" s="102" t="e">
        <f>ROUNDDOWN(G25/G26,1)</f>
        <v>#DIV/0!</v>
      </c>
      <c r="H27" s="10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99" t="s">
        <v>24</v>
      </c>
      <c r="C28" s="99"/>
      <c r="D28" s="99"/>
      <c r="E28" s="99"/>
      <c r="F28" s="99"/>
      <c r="G28" s="100" t="e">
        <f>G24+G27</f>
        <v>#DIV/0!</v>
      </c>
      <c r="H28" s="10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77" t="s">
        <v>8</v>
      </c>
      <c r="C31" s="77"/>
      <c r="D31" s="77"/>
      <c r="E31" s="77"/>
      <c r="F31" s="77"/>
      <c r="G31" s="77"/>
      <c r="H31" s="77"/>
      <c r="I31" s="83"/>
      <c r="J31" s="84"/>
      <c r="K31" s="80" t="s">
        <v>4</v>
      </c>
      <c r="L31" s="81"/>
      <c r="N31" s="21"/>
      <c r="O31" s="21"/>
      <c r="P31" s="21"/>
      <c r="Q31" s="21"/>
      <c r="R31" s="21"/>
      <c r="S31" s="21"/>
      <c r="T31" s="21"/>
      <c r="U31" s="85"/>
      <c r="V31" s="85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77" t="s">
        <v>9</v>
      </c>
      <c r="C32" s="77"/>
      <c r="D32" s="77"/>
      <c r="E32" s="77"/>
      <c r="F32" s="77"/>
      <c r="G32" s="77"/>
      <c r="H32" s="77"/>
      <c r="I32" s="83"/>
      <c r="J32" s="84"/>
      <c r="K32" s="80" t="s">
        <v>5</v>
      </c>
      <c r="L32" s="81"/>
      <c r="N32" s="21"/>
      <c r="O32" s="21"/>
      <c r="P32" s="21"/>
      <c r="Q32" s="21"/>
      <c r="R32" s="21"/>
      <c r="S32" s="21"/>
      <c r="T32" s="21"/>
      <c r="U32" s="50"/>
      <c r="V32" s="5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77" t="s">
        <v>19</v>
      </c>
      <c r="C33" s="77"/>
      <c r="D33" s="77"/>
      <c r="E33" s="77"/>
      <c r="F33" s="77"/>
      <c r="G33" s="77"/>
      <c r="H33" s="77"/>
      <c r="I33" s="78" t="e">
        <f>I32/I31</f>
        <v>#DIV/0!</v>
      </c>
      <c r="J33" s="79"/>
      <c r="K33" s="80" t="s">
        <v>5</v>
      </c>
      <c r="L33" s="8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21"/>
    </row>
    <row r="34" spans="2:39" s="27" customFormat="1" ht="17.25" customHeight="1">
      <c r="B34" s="77" t="s">
        <v>12</v>
      </c>
      <c r="C34" s="77"/>
      <c r="D34" s="77"/>
      <c r="E34" s="77"/>
      <c r="F34" s="77"/>
      <c r="G34" s="77"/>
      <c r="H34" s="77"/>
      <c r="I34" s="83"/>
      <c r="J34" s="84"/>
      <c r="K34" s="80" t="s">
        <v>4</v>
      </c>
      <c r="L34" s="8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21"/>
    </row>
    <row r="35" spans="2:39" s="27" customFormat="1" ht="17.25" customHeight="1">
      <c r="B35" s="77" t="s">
        <v>11</v>
      </c>
      <c r="C35" s="77"/>
      <c r="D35" s="77"/>
      <c r="E35" s="77"/>
      <c r="F35" s="77"/>
      <c r="G35" s="77"/>
      <c r="H35" s="77"/>
      <c r="I35" s="78">
        <f>ROUNDDOWN(I31*4+((I34-28)*I31/7),1)</f>
        <v>0</v>
      </c>
      <c r="J35" s="79"/>
      <c r="K35" s="80" t="s">
        <v>4</v>
      </c>
      <c r="L35" s="81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21"/>
    </row>
    <row r="36" spans="2:39" s="27" customFormat="1" ht="17.25" customHeight="1">
      <c r="B36" s="77" t="s">
        <v>13</v>
      </c>
      <c r="C36" s="77"/>
      <c r="D36" s="77"/>
      <c r="E36" s="77"/>
      <c r="F36" s="77"/>
      <c r="G36" s="77"/>
      <c r="H36" s="77"/>
      <c r="I36" s="78" t="e">
        <f>ROUNDDOWN(I33*I35,1)</f>
        <v>#DIV/0!</v>
      </c>
      <c r="J36" s="79"/>
      <c r="K36" s="80" t="s">
        <v>5</v>
      </c>
      <c r="L36" s="8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5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B23:AJ23"/>
    <mergeCell ref="X2:AJ2"/>
    <mergeCell ref="B6:B7"/>
    <mergeCell ref="D6:D7"/>
    <mergeCell ref="AJ6:AJ7"/>
    <mergeCell ref="B21:AI21"/>
    <mergeCell ref="I31:J31"/>
    <mergeCell ref="K31:L31"/>
    <mergeCell ref="B24:F24"/>
    <mergeCell ref="G24:H24"/>
    <mergeCell ref="B25:F25"/>
    <mergeCell ref="G25:H25"/>
    <mergeCell ref="B26:F26"/>
    <mergeCell ref="G26:H26"/>
    <mergeCell ref="B27:F27"/>
    <mergeCell ref="G27:H27"/>
    <mergeCell ref="B28:F28"/>
    <mergeCell ref="G28:H28"/>
    <mergeCell ref="B31:H31"/>
    <mergeCell ref="U31:V31"/>
    <mergeCell ref="B32:H32"/>
    <mergeCell ref="I32:J32"/>
    <mergeCell ref="K32:L32"/>
    <mergeCell ref="B36:H36"/>
    <mergeCell ref="I36:J36"/>
    <mergeCell ref="K36:L36"/>
    <mergeCell ref="B34:H34"/>
    <mergeCell ref="I34:J34"/>
    <mergeCell ref="K34:L34"/>
    <mergeCell ref="B35:H35"/>
    <mergeCell ref="I35:J35"/>
    <mergeCell ref="K35:L35"/>
    <mergeCell ref="B33:H33"/>
    <mergeCell ref="I33:J33"/>
    <mergeCell ref="K33:L33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1" width="27.140625" customWidth="1"/>
  </cols>
  <sheetData>
    <row r="1" spans="1:1">
      <c r="A1" s="76" t="s">
        <v>42</v>
      </c>
    </row>
    <row r="2" spans="1:1">
      <c r="A2" s="75" t="s">
        <v>29</v>
      </c>
    </row>
    <row r="3" spans="1:1">
      <c r="A3" s="75" t="s">
        <v>30</v>
      </c>
    </row>
    <row r="4" spans="1:1">
      <c r="A4" s="75" t="s">
        <v>31</v>
      </c>
    </row>
    <row r="5" spans="1:1">
      <c r="A5" s="75" t="s">
        <v>32</v>
      </c>
    </row>
    <row r="6" spans="1:1">
      <c r="A6" s="75" t="s">
        <v>33</v>
      </c>
    </row>
    <row r="7" spans="1:1">
      <c r="A7" s="75" t="s">
        <v>34</v>
      </c>
    </row>
    <row r="8" spans="1:1">
      <c r="A8" s="75" t="s">
        <v>35</v>
      </c>
    </row>
    <row r="9" spans="1:1">
      <c r="A9" s="75" t="s">
        <v>36</v>
      </c>
    </row>
    <row r="10" spans="1:1">
      <c r="A10" s="75" t="s">
        <v>37</v>
      </c>
    </row>
    <row r="11" spans="1:1">
      <c r="A11" s="75" t="s">
        <v>38</v>
      </c>
    </row>
    <row r="12" spans="1:1">
      <c r="A12" s="75" t="s">
        <v>39</v>
      </c>
    </row>
    <row r="13" spans="1:1">
      <c r="A13" s="75" t="s">
        <v>40</v>
      </c>
    </row>
    <row r="14" spans="1:1">
      <c r="A14" s="75" t="s">
        <v>41</v>
      </c>
    </row>
  </sheetData>
  <phoneticPr fontId="8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常勤換算表（看介護以外）</vt:lpstr>
      <vt:lpstr>常勤換算表（看護）</vt:lpstr>
      <vt:lpstr>常勤換算表（介護）</vt:lpstr>
      <vt:lpstr>Sheet3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2023-05-09T03:46:29Z</dcterms:created>
  <dcterms:modified xsi:type="dcterms:W3CDTF">2024-05-08T05:39:55Z</dcterms:modified>
</cp:coreProperties>
</file>