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こども青少年局\03保育・教育給付課\100_給付事務\500_処遇改善\2024(R6)度\120_事務改善に向けた取組\070_R6計画誓約書様式・テキスト検討\010_様式\"/>
    </mc:Choice>
  </mc:AlternateContent>
  <xr:revisionPtr revIDLastSave="0" documentId="13_ncr:1_{A6C5E01F-F8A9-401E-92B6-52FE8F0D0F8F}" xr6:coauthVersionLast="47" xr6:coauthVersionMax="47" xr10:uidLastSave="{00000000-0000-0000-0000-000000000000}"/>
  <workbookProtection workbookAlgorithmName="SHA-512" workbookHashValue="n2T5U8QcEX5uVrnbK6LECJJkh/7+ekUoOHy4BtfHrFRQ2lOy14tl7KvjnaR2Sk5qY3TF85jOuGYBslD33YbHhQ==" workbookSaltValue="StiimrKZy+6JdiBzzWh8cw==" workbookSpinCount="100000" lockStructure="1"/>
  <bookViews>
    <workbookView xWindow="-120" yWindow="-120" windowWidth="20730" windowHeight="11040" xr2:uid="{FCD22484-23D7-4985-8E5A-AFFB89773373}"/>
  </bookViews>
  <sheets>
    <sheet name="①入力シート" sheetId="3" r:id="rId1"/>
    <sheet name="②第11号様式誓約書" sheetId="1" r:id="rId2"/>
  </sheets>
  <definedNames>
    <definedName name="_Fill" localSheetId="0" hidden="1">#REF!</definedName>
    <definedName name="_Fill" hidden="1">#REF!</definedName>
    <definedName name="_Key1" localSheetId="0" hidden="1">#REF!</definedName>
    <definedName name="_Key1" hidden="1">#REF!</definedName>
    <definedName name="_Order1" hidden="1">255</definedName>
    <definedName name="_Sort" localSheetId="0" hidden="1">#REF!</definedName>
    <definedName name="_Sort" hidden="1">#REF!</definedName>
    <definedName name="_xlnm.Print_Area" localSheetId="0">①入力シート!$A$1:$J$48</definedName>
    <definedName name="_xlnm.Print_Area" localSheetId="1">②第11号様式誓約書!$A$1:$AF$28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G12" i="1"/>
  <c r="Z15" i="1"/>
  <c r="V15" i="1"/>
  <c r="N15" i="1"/>
  <c r="G15" i="1"/>
  <c r="Z13" i="1" l="1"/>
  <c r="X13" i="1"/>
  <c r="T13" i="1"/>
  <c r="P13" i="1"/>
  <c r="J26" i="1"/>
  <c r="R28" i="1" l="1"/>
  <c r="R27" i="1"/>
  <c r="O8" i="1"/>
  <c r="O7" i="1"/>
  <c r="O6" i="1"/>
  <c r="O5" i="1"/>
  <c r="S4" i="1"/>
  <c r="L46" i="3"/>
  <c r="G20" i="3"/>
  <c r="G17" i="3"/>
  <c r="G14" i="3"/>
  <c r="Z14" i="1" l="1"/>
  <c r="Z12" i="1" s="1"/>
  <c r="R14" i="1"/>
  <c r="V14" i="1"/>
  <c r="V12" i="1" s="1"/>
  <c r="N14" i="1"/>
  <c r="N12" i="1" l="1"/>
</calcChain>
</file>

<file path=xl/sharedStrings.xml><?xml version="1.0" encoding="utf-8"?>
<sst xmlns="http://schemas.openxmlformats.org/spreadsheetml/2006/main" count="152" uniqueCount="105">
  <si>
    <t>施設・事業所名</t>
    <rPh sb="0" eb="2">
      <t>シセツ</t>
    </rPh>
    <rPh sb="3" eb="6">
      <t>ジギョウショ</t>
    </rPh>
    <rPh sb="6" eb="7">
      <t>メイ</t>
    </rPh>
    <phoneticPr fontId="2"/>
  </si>
  <si>
    <t>１．当年度の加算見込額</t>
    <rPh sb="2" eb="5">
      <t>トウネンド</t>
    </rPh>
    <rPh sb="6" eb="8">
      <t>カサン</t>
    </rPh>
    <rPh sb="8" eb="10">
      <t>ミコ</t>
    </rPh>
    <rPh sb="10" eb="11">
      <t>ガク</t>
    </rPh>
    <phoneticPr fontId="2"/>
  </si>
  <si>
    <t>処遇改善等加算Ⅰ
（賃金改善要件分）</t>
    <rPh sb="0" eb="4">
      <t>ショグウカイゼン</t>
    </rPh>
    <rPh sb="4" eb="5">
      <t>トウ</t>
    </rPh>
    <rPh sb="5" eb="7">
      <t>カサン</t>
    </rPh>
    <rPh sb="10" eb="12">
      <t>チンギン</t>
    </rPh>
    <rPh sb="12" eb="14">
      <t>カイゼン</t>
    </rPh>
    <rPh sb="14" eb="16">
      <t>ヨウケン</t>
    </rPh>
    <rPh sb="16" eb="17">
      <t>ブン</t>
    </rPh>
    <phoneticPr fontId="2"/>
  </si>
  <si>
    <t>処遇改善等加算Ⅱ</t>
    <rPh sb="0" eb="4">
      <t>ショグウカイゼン</t>
    </rPh>
    <rPh sb="4" eb="5">
      <t>トウ</t>
    </rPh>
    <rPh sb="5" eb="7">
      <t>カサン</t>
    </rPh>
    <phoneticPr fontId="2"/>
  </si>
  <si>
    <t>処遇改善等加算Ⅲ</t>
    <rPh sb="0" eb="4">
      <t>ショグウカイゼン</t>
    </rPh>
    <rPh sb="4" eb="5">
      <t>トウ</t>
    </rPh>
    <rPh sb="5" eb="7">
      <t>カサン</t>
    </rPh>
    <phoneticPr fontId="2"/>
  </si>
  <si>
    <t>加算見込額</t>
    <rPh sb="0" eb="2">
      <t>カサン</t>
    </rPh>
    <rPh sb="2" eb="4">
      <t>ミコ</t>
    </rPh>
    <rPh sb="4" eb="5">
      <t>ガク</t>
    </rPh>
    <phoneticPr fontId="2"/>
  </si>
  <si>
    <t>円</t>
    <rPh sb="0" eb="1">
      <t>エン</t>
    </rPh>
    <phoneticPr fontId="2"/>
  </si>
  <si>
    <t>内訳</t>
    <rPh sb="0" eb="2">
      <t>ウチワケ</t>
    </rPh>
    <phoneticPr fontId="2"/>
  </si>
  <si>
    <t>加算率・
基礎職員数</t>
    <rPh sb="0" eb="2">
      <t>カサン</t>
    </rPh>
    <rPh sb="2" eb="3">
      <t>リツ</t>
    </rPh>
    <rPh sb="5" eb="7">
      <t>キソ</t>
    </rPh>
    <rPh sb="7" eb="9">
      <t>ショクイン</t>
    </rPh>
    <rPh sb="9" eb="10">
      <t>スウ</t>
    </rPh>
    <phoneticPr fontId="2"/>
  </si>
  <si>
    <t>人数A</t>
    <rPh sb="0" eb="2">
      <t>ニンズウ</t>
    </rPh>
    <phoneticPr fontId="2"/>
  </si>
  <si>
    <t>人数B</t>
    <rPh sb="0" eb="2">
      <t>ニンズウ</t>
    </rPh>
    <phoneticPr fontId="2"/>
  </si>
  <si>
    <t>人</t>
    <rPh sb="0" eb="1">
      <t>ニン</t>
    </rPh>
    <phoneticPr fontId="2"/>
  </si>
  <si>
    <t>単価</t>
    <rPh sb="0" eb="2">
      <t>タンカ</t>
    </rPh>
    <phoneticPr fontId="2"/>
  </si>
  <si>
    <t>月数</t>
    <rPh sb="0" eb="2">
      <t>ツキスウ</t>
    </rPh>
    <phoneticPr fontId="2"/>
  </si>
  <si>
    <t>月</t>
    <rPh sb="0" eb="1">
      <t>ツキ</t>
    </rPh>
    <phoneticPr fontId="2"/>
  </si>
  <si>
    <t>※.1 誓約書の提出後に状況等が変わり、加算額が変わった場合でも改めて提出することは不要。</t>
    <phoneticPr fontId="2"/>
  </si>
  <si>
    <t>２．賃金改善に係る誓約について</t>
    <rPh sb="2" eb="6">
      <t>チンギンカイゼン</t>
    </rPh>
    <rPh sb="7" eb="8">
      <t>カカ</t>
    </rPh>
    <rPh sb="9" eb="11">
      <t>セイヤク</t>
    </rPh>
    <phoneticPr fontId="2"/>
  </si>
  <si>
    <t>加算額は加算当年度の職員の人件費（賃金改善額を含む）に確実に充てるとともに、当該職員に係る支払い賃金総額が当該職員に係る起点賃金水準を下回りません。</t>
    <rPh sb="0" eb="3">
      <t>カサンガク</t>
    </rPh>
    <rPh sb="4" eb="6">
      <t>カサン</t>
    </rPh>
    <rPh sb="6" eb="9">
      <t>トウネンド</t>
    </rPh>
    <rPh sb="10" eb="12">
      <t>ショクイン</t>
    </rPh>
    <rPh sb="13" eb="16">
      <t>ジンケンヒ</t>
    </rPh>
    <rPh sb="17" eb="19">
      <t>チンギン</t>
    </rPh>
    <rPh sb="19" eb="22">
      <t>カイゼンガク</t>
    </rPh>
    <rPh sb="23" eb="24">
      <t>フク</t>
    </rPh>
    <rPh sb="27" eb="29">
      <t>カクジツ</t>
    </rPh>
    <rPh sb="30" eb="31">
      <t>ア</t>
    </rPh>
    <rPh sb="38" eb="40">
      <t>トウガイ</t>
    </rPh>
    <rPh sb="40" eb="42">
      <t>ショクイン</t>
    </rPh>
    <rPh sb="43" eb="44">
      <t>カカ</t>
    </rPh>
    <rPh sb="45" eb="47">
      <t>シハラ</t>
    </rPh>
    <rPh sb="48" eb="50">
      <t>チンギン</t>
    </rPh>
    <rPh sb="50" eb="52">
      <t>ソウガク</t>
    </rPh>
    <rPh sb="53" eb="55">
      <t>トウガイ</t>
    </rPh>
    <rPh sb="55" eb="57">
      <t>ショクイン</t>
    </rPh>
    <rPh sb="58" eb="59">
      <t>カカ</t>
    </rPh>
    <rPh sb="60" eb="62">
      <t>キテン</t>
    </rPh>
    <rPh sb="62" eb="64">
      <t>チンギン</t>
    </rPh>
    <rPh sb="64" eb="66">
      <t>スイジュン</t>
    </rPh>
    <rPh sb="67" eb="69">
      <t>シタマワ</t>
    </rPh>
    <phoneticPr fontId="2"/>
  </si>
  <si>
    <t>※1．人件費には、それに伴う法定福利費の事業主負担分の増を含む。
※2．「賃金改善額」とは、加算当年度の職員について、雇用形態、職種、勤続年数、職責等が
    同等の条件の下で、基準年度に適用されていた算定方法に基づく賃金水準を超えて、賃金を
    引き上げた金額をいう。賃金改善に伴う法定福利費の事業主負担分の増は賃金改善額に加える。</t>
    <rPh sb="3" eb="6">
      <t>ジンケンヒ</t>
    </rPh>
    <rPh sb="20" eb="25">
      <t>ジギョウヌシフタン</t>
    </rPh>
    <rPh sb="25" eb="26">
      <t>ブン</t>
    </rPh>
    <rPh sb="27" eb="28">
      <t>ゾウ</t>
    </rPh>
    <rPh sb="29" eb="30">
      <t>フク</t>
    </rPh>
    <phoneticPr fontId="2"/>
  </si>
  <si>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2"/>
  </si>
  <si>
    <t>事業者名</t>
    <rPh sb="0" eb="4">
      <t>ジギョウシャメイ</t>
    </rPh>
    <phoneticPr fontId="2"/>
  </si>
  <si>
    <t>代表者名</t>
    <rPh sb="0" eb="3">
      <t>ダイヒョウシャ</t>
    </rPh>
    <rPh sb="3" eb="4">
      <t>メイ</t>
    </rPh>
    <phoneticPr fontId="2"/>
  </si>
  <si>
    <t>区</t>
    <rPh sb="0" eb="1">
      <t>ク</t>
    </rPh>
    <phoneticPr fontId="2"/>
  </si>
  <si>
    <t>横浜市</t>
    <rPh sb="0" eb="3">
      <t>ヨコハマシ</t>
    </rPh>
    <phoneticPr fontId="2"/>
  </si>
  <si>
    <t>市町村</t>
    <rPh sb="0" eb="3">
      <t>シチョウソン</t>
    </rPh>
    <phoneticPr fontId="2"/>
  </si>
  <si>
    <t>施設・事業種別</t>
    <rPh sb="0" eb="2">
      <t>シセツ</t>
    </rPh>
    <rPh sb="3" eb="5">
      <t>ジギョウ</t>
    </rPh>
    <rPh sb="5" eb="7">
      <t>シュベツ</t>
    </rPh>
    <phoneticPr fontId="2"/>
  </si>
  <si>
    <t>施設・事業所番号</t>
    <phoneticPr fontId="2"/>
  </si>
  <si>
    <t>代表者職・氏名</t>
    <phoneticPr fontId="2"/>
  </si>
  <si>
    <t>人数Ｃ</t>
    <rPh sb="0" eb="2">
      <t>ニンズウ</t>
    </rPh>
    <phoneticPr fontId="2"/>
  </si>
  <si>
    <t>職員処遇改善費</t>
    <rPh sb="0" eb="7">
      <t>ショクインショグウカイゼンヒ</t>
    </rPh>
    <phoneticPr fontId="2"/>
  </si>
  <si>
    <t>第11号様式</t>
    <rPh sb="0" eb="1">
      <t>ダイ</t>
    </rPh>
    <rPh sb="3" eb="4">
      <t>ゴウ</t>
    </rPh>
    <rPh sb="4" eb="6">
      <t>ヨウシキ</t>
    </rPh>
    <phoneticPr fontId="2"/>
  </si>
  <si>
    <t>○</t>
  </si>
  <si>
    <t>【施設情報について】</t>
    <rPh sb="1" eb="5">
      <t>シセツジョウホウ</t>
    </rPh>
    <phoneticPr fontId="2"/>
  </si>
  <si>
    <t>令和６年４月</t>
    <rPh sb="0" eb="2">
      <t>レイワ</t>
    </rPh>
    <rPh sb="3" eb="4">
      <t>ネン</t>
    </rPh>
    <rPh sb="5" eb="6">
      <t>ガツ</t>
    </rPh>
    <phoneticPr fontId="2"/>
  </si>
  <si>
    <t>令和６年５月</t>
    <rPh sb="0" eb="2">
      <t>レイワ</t>
    </rPh>
    <rPh sb="3" eb="4">
      <t>ネン</t>
    </rPh>
    <rPh sb="5" eb="6">
      <t>ガツ</t>
    </rPh>
    <phoneticPr fontId="2"/>
  </si>
  <si>
    <t>令和６年６月</t>
    <rPh sb="0" eb="2">
      <t>レイワ</t>
    </rPh>
    <rPh sb="3" eb="4">
      <t>ネン</t>
    </rPh>
    <rPh sb="5" eb="6">
      <t>ガツ</t>
    </rPh>
    <phoneticPr fontId="2"/>
  </si>
  <si>
    <t>施設・事業所番号</t>
    <rPh sb="0" eb="2">
      <t>シセツ</t>
    </rPh>
    <rPh sb="3" eb="8">
      <t>ジギョウショバンゴウ</t>
    </rPh>
    <phoneticPr fontId="2"/>
  </si>
  <si>
    <t>令和６年７月</t>
    <rPh sb="0" eb="2">
      <t>レイワ</t>
    </rPh>
    <rPh sb="3" eb="4">
      <t>ネン</t>
    </rPh>
    <rPh sb="5" eb="6">
      <t>ガツ</t>
    </rPh>
    <phoneticPr fontId="2"/>
  </si>
  <si>
    <t>施設・事業所名称</t>
    <rPh sb="0" eb="2">
      <t>シセツ</t>
    </rPh>
    <rPh sb="3" eb="8">
      <t>ジギョウショメイショウ</t>
    </rPh>
    <phoneticPr fontId="2"/>
  </si>
  <si>
    <t>令和６年８月</t>
    <rPh sb="0" eb="2">
      <t>レイワ</t>
    </rPh>
    <rPh sb="3" eb="4">
      <t>ネン</t>
    </rPh>
    <rPh sb="5" eb="6">
      <t>ガツ</t>
    </rPh>
    <phoneticPr fontId="2"/>
  </si>
  <si>
    <t>代表者職・氏名</t>
    <rPh sb="0" eb="3">
      <t>ダイヒョウシャ</t>
    </rPh>
    <rPh sb="3" eb="4">
      <t>ショク</t>
    </rPh>
    <rPh sb="5" eb="7">
      <t>シメイ</t>
    </rPh>
    <phoneticPr fontId="2"/>
  </si>
  <si>
    <t>令和６年９月</t>
    <rPh sb="0" eb="2">
      <t>レイワ</t>
    </rPh>
    <rPh sb="3" eb="4">
      <t>ネン</t>
    </rPh>
    <rPh sb="5" eb="6">
      <t>ガツ</t>
    </rPh>
    <phoneticPr fontId="2"/>
  </si>
  <si>
    <t>令和６年１０月</t>
    <rPh sb="0" eb="2">
      <t>レイワ</t>
    </rPh>
    <rPh sb="3" eb="4">
      <t>ネン</t>
    </rPh>
    <rPh sb="6" eb="7">
      <t>ガツ</t>
    </rPh>
    <phoneticPr fontId="2"/>
  </si>
  <si>
    <t>処遇改善等加算Ⅰ賃金改善実施期間</t>
    <rPh sb="0" eb="7">
      <t>ショグウカイゼントウカサン</t>
    </rPh>
    <rPh sb="8" eb="16">
      <t>チンギンカイゼンジッシキカン</t>
    </rPh>
    <phoneticPr fontId="2"/>
  </si>
  <si>
    <t>合計</t>
    <rPh sb="0" eb="2">
      <t>ゴウケイ</t>
    </rPh>
    <phoneticPr fontId="2"/>
  </si>
  <si>
    <t>令和６年１１月</t>
    <rPh sb="0" eb="2">
      <t>レイワ</t>
    </rPh>
    <rPh sb="3" eb="4">
      <t>ネン</t>
    </rPh>
    <rPh sb="6" eb="7">
      <t>ガツ</t>
    </rPh>
    <phoneticPr fontId="2"/>
  </si>
  <si>
    <t>～</t>
    <phoneticPr fontId="2"/>
  </si>
  <si>
    <t>令和７年３月</t>
    <rPh sb="0" eb="2">
      <t>レイワ</t>
    </rPh>
    <rPh sb="3" eb="4">
      <t>ネン</t>
    </rPh>
    <rPh sb="5" eb="6">
      <t>ガツ</t>
    </rPh>
    <phoneticPr fontId="2"/>
  </si>
  <si>
    <t>カ月</t>
    <rPh sb="1" eb="2">
      <t>ゲツ</t>
    </rPh>
    <phoneticPr fontId="2"/>
  </si>
  <si>
    <t>令和６年１２月</t>
    <rPh sb="0" eb="2">
      <t>レイワ</t>
    </rPh>
    <rPh sb="3" eb="4">
      <t>ネン</t>
    </rPh>
    <rPh sb="6" eb="7">
      <t>ガツ</t>
    </rPh>
    <phoneticPr fontId="2"/>
  </si>
  <si>
    <t>令和７年１月</t>
    <rPh sb="0" eb="2">
      <t>レイワ</t>
    </rPh>
    <rPh sb="3" eb="4">
      <t>ネン</t>
    </rPh>
    <rPh sb="5" eb="6">
      <t>ガツ</t>
    </rPh>
    <phoneticPr fontId="2"/>
  </si>
  <si>
    <t>処遇改善等加算Ⅱ及び職員処遇改善費
賃金改善実施期間</t>
    <rPh sb="0" eb="7">
      <t>ショグウカイゼントウカサン</t>
    </rPh>
    <rPh sb="8" eb="9">
      <t>オヨ</t>
    </rPh>
    <rPh sb="10" eb="17">
      <t>ショクインショグウカイゼンヒ</t>
    </rPh>
    <rPh sb="18" eb="26">
      <t>チンギンカイゼンジッシキカン</t>
    </rPh>
    <phoneticPr fontId="2"/>
  </si>
  <si>
    <t>令和７年２月</t>
    <rPh sb="0" eb="2">
      <t>レイワ</t>
    </rPh>
    <rPh sb="3" eb="4">
      <t>ネン</t>
    </rPh>
    <rPh sb="5" eb="6">
      <t>ガツ</t>
    </rPh>
    <phoneticPr fontId="2"/>
  </si>
  <si>
    <t>Ｒ６賃金改善要件分に係る加算率</t>
    <phoneticPr fontId="2"/>
  </si>
  <si>
    <t>％</t>
    <phoneticPr fontId="2"/>
  </si>
  <si>
    <t>Ｒ６処遇Ⅰ新規事由</t>
    <phoneticPr fontId="2"/>
  </si>
  <si>
    <t>Ｒ６処遇Ⅰ基準年度</t>
    <rPh sb="5" eb="9">
      <t>キジュンネンド</t>
    </rPh>
    <phoneticPr fontId="2"/>
  </si>
  <si>
    <t>令和５年度</t>
    <rPh sb="0" eb="2">
      <t>レイワ</t>
    </rPh>
    <rPh sb="3" eb="5">
      <t>ネンド</t>
    </rPh>
    <phoneticPr fontId="2"/>
  </si>
  <si>
    <t>なし</t>
    <phoneticPr fontId="2"/>
  </si>
  <si>
    <t>Ｒ５賃金改善要件分に係る加算率</t>
    <rPh sb="2" eb="6">
      <t>チンギンカイゼン</t>
    </rPh>
    <rPh sb="6" eb="9">
      <t>ヨウケンブン</t>
    </rPh>
    <rPh sb="10" eb="11">
      <t>カカ</t>
    </rPh>
    <rPh sb="12" eb="15">
      <t>カサンリツ</t>
    </rPh>
    <phoneticPr fontId="2"/>
  </si>
  <si>
    <t>あり</t>
    <phoneticPr fontId="2"/>
  </si>
  <si>
    <t>加算見込額</t>
    <rPh sb="0" eb="5">
      <t>カサンミコミガク</t>
    </rPh>
    <phoneticPr fontId="2"/>
  </si>
  <si>
    <t>処遇改善等加算【国】</t>
    <rPh sb="0" eb="2">
      <t>ショグウ</t>
    </rPh>
    <rPh sb="2" eb="7">
      <t>カイゼントウカサン</t>
    </rPh>
    <rPh sb="8" eb="9">
      <t>クニ</t>
    </rPh>
    <phoneticPr fontId="2"/>
  </si>
  <si>
    <t>職員配置加算【市】</t>
    <rPh sb="0" eb="6">
      <t>ショクインハイチカサン</t>
    </rPh>
    <rPh sb="7" eb="8">
      <t>シ</t>
    </rPh>
    <phoneticPr fontId="2"/>
  </si>
  <si>
    <t>特定加算見込額</t>
    <rPh sb="0" eb="2">
      <t>トクテイ</t>
    </rPh>
    <rPh sb="2" eb="4">
      <t>カサン</t>
    </rPh>
    <rPh sb="4" eb="6">
      <t>ミコ</t>
    </rPh>
    <rPh sb="6" eb="7">
      <t>ガク</t>
    </rPh>
    <phoneticPr fontId="2"/>
  </si>
  <si>
    <t>【処遇改善等加算Ⅱ及び職員処遇改善費】　</t>
    <rPh sb="1" eb="3">
      <t>ショグウ</t>
    </rPh>
    <rPh sb="3" eb="6">
      <t>カイゼントウ</t>
    </rPh>
    <rPh sb="6" eb="8">
      <t>カサン</t>
    </rPh>
    <rPh sb="9" eb="10">
      <t>オヨ</t>
    </rPh>
    <rPh sb="11" eb="18">
      <t>ショクインショグウカイゼンヒ</t>
    </rPh>
    <phoneticPr fontId="2"/>
  </si>
  <si>
    <t>※令和６年度処遇改善等加算Ⅱ及び職員処遇改善費に係る申請の審査結果について（通知）から転記</t>
    <phoneticPr fontId="2"/>
  </si>
  <si>
    <t>「人数Ａ」の人数</t>
    <phoneticPr fontId="2"/>
  </si>
  <si>
    <t>人</t>
    <rPh sb="0" eb="1">
      <t>ヒト</t>
    </rPh>
    <phoneticPr fontId="2"/>
  </si>
  <si>
    <t>「人数Ｂ」の人数</t>
    <phoneticPr fontId="2"/>
  </si>
  <si>
    <t>Ｒ６処遇Ⅱ基準年度</t>
    <rPh sb="5" eb="9">
      <t>キジュンネンド</t>
    </rPh>
    <phoneticPr fontId="2"/>
  </si>
  <si>
    <t>「人数Ｃ」の人数</t>
    <phoneticPr fontId="2"/>
  </si>
  <si>
    <t>令和４年度</t>
    <rPh sb="0" eb="2">
      <t>レイワ</t>
    </rPh>
    <rPh sb="3" eb="5">
      <t>ネンド</t>
    </rPh>
    <phoneticPr fontId="2"/>
  </si>
  <si>
    <t>Ｒ６処遇Ⅱ新規事由</t>
    <phoneticPr fontId="2"/>
  </si>
  <si>
    <t>令和３年度</t>
    <rPh sb="0" eb="2">
      <t>レイワ</t>
    </rPh>
    <rPh sb="3" eb="5">
      <t>ネンド</t>
    </rPh>
    <phoneticPr fontId="2"/>
  </si>
  <si>
    <t>【処遇改善等加算Ⅲ】</t>
    <rPh sb="1" eb="3">
      <t>ショグウ</t>
    </rPh>
    <rPh sb="3" eb="6">
      <t>カイゼントウ</t>
    </rPh>
    <rPh sb="6" eb="8">
      <t>カサン</t>
    </rPh>
    <phoneticPr fontId="2"/>
  </si>
  <si>
    <t>※令和６年度処遇改善等加算Ⅲ及び向上支援費加算Ⅲに係る申請の審査結果について（通知）から転記</t>
    <phoneticPr fontId="2"/>
  </si>
  <si>
    <t>加算Ⅲ算定対象人数</t>
    <phoneticPr fontId="2"/>
  </si>
  <si>
    <t>【基本情報】</t>
    <rPh sb="1" eb="5">
      <t>キホンジョウホウ</t>
    </rPh>
    <phoneticPr fontId="2"/>
  </si>
  <si>
    <t>施設の定めた、１月あたりの常勤時間</t>
    <rPh sb="0" eb="2">
      <t>シセツ</t>
    </rPh>
    <rPh sb="3" eb="4">
      <t>サダ</t>
    </rPh>
    <rPh sb="8" eb="9">
      <t>ツキ</t>
    </rPh>
    <rPh sb="13" eb="17">
      <t>ジョウキンジカン</t>
    </rPh>
    <phoneticPr fontId="2"/>
  </si>
  <si>
    <t>時間</t>
    <rPh sb="0" eb="2">
      <t>ジカン</t>
    </rPh>
    <phoneticPr fontId="2"/>
  </si>
  <si>
    <r>
      <t>施設の全職員（賃金改善していない職員を含む）
の</t>
    </r>
    <r>
      <rPr>
        <b/>
        <u val="double"/>
        <sz val="11"/>
        <rFont val="ＭＳ Ｐゴシック"/>
        <family val="3"/>
        <charset val="128"/>
      </rPr>
      <t>令和５年度</t>
    </r>
    <r>
      <rPr>
        <sz val="11"/>
        <rFont val="ＭＳ Ｐゴシック"/>
        <family val="3"/>
        <charset val="128"/>
      </rPr>
      <t>の賃金総額</t>
    </r>
    <rPh sb="0" eb="2">
      <t>シセツ</t>
    </rPh>
    <rPh sb="3" eb="6">
      <t>ゼンショクイン</t>
    </rPh>
    <rPh sb="7" eb="11">
      <t>チンギンカイゼン</t>
    </rPh>
    <rPh sb="16" eb="18">
      <t>ショクイン</t>
    </rPh>
    <rPh sb="19" eb="20">
      <t>フク</t>
    </rPh>
    <rPh sb="24" eb="26">
      <t>レイワ</t>
    </rPh>
    <rPh sb="27" eb="29">
      <t>ネンド</t>
    </rPh>
    <rPh sb="30" eb="34">
      <t>チンギンソウガク</t>
    </rPh>
    <phoneticPr fontId="2"/>
  </si>
  <si>
    <t>賃金に占める法定福利費の
事業主負担分の割合</t>
    <rPh sb="0" eb="2">
      <t>チンギン</t>
    </rPh>
    <rPh sb="3" eb="4">
      <t>シ</t>
    </rPh>
    <rPh sb="6" eb="11">
      <t>ホウテイフクリヒ</t>
    </rPh>
    <rPh sb="13" eb="19">
      <t>ジギョウヌシフタンブン</t>
    </rPh>
    <rPh sb="20" eb="22">
      <t>ワリアイ</t>
    </rPh>
    <phoneticPr fontId="2"/>
  </si>
  <si>
    <r>
      <t>施設の全職員（賃金改善していない職員を含む）
の</t>
    </r>
    <r>
      <rPr>
        <b/>
        <u val="double"/>
        <sz val="11"/>
        <rFont val="ＭＳ Ｐゴシック"/>
        <family val="3"/>
        <charset val="128"/>
      </rPr>
      <t>令和５年度</t>
    </r>
    <r>
      <rPr>
        <sz val="11"/>
        <rFont val="ＭＳ Ｐゴシック"/>
        <family val="3"/>
        <charset val="128"/>
      </rPr>
      <t>の法定福利費の事業主負担分の総額</t>
    </r>
    <rPh sb="0" eb="2">
      <t>シセツ</t>
    </rPh>
    <rPh sb="3" eb="6">
      <t>ゼンショクイン</t>
    </rPh>
    <rPh sb="7" eb="11">
      <t>チンギンカイゼン</t>
    </rPh>
    <rPh sb="16" eb="18">
      <t>ショクイン</t>
    </rPh>
    <rPh sb="19" eb="20">
      <t>フク</t>
    </rPh>
    <rPh sb="24" eb="26">
      <t>レイワ</t>
    </rPh>
    <rPh sb="27" eb="29">
      <t>ネンド</t>
    </rPh>
    <rPh sb="30" eb="35">
      <t>ホウテイフクリヒ</t>
    </rPh>
    <rPh sb="36" eb="39">
      <t>ジギョウヌシ</t>
    </rPh>
    <rPh sb="39" eb="42">
      <t>フタンブン</t>
    </rPh>
    <rPh sb="43" eb="45">
      <t>ソウガク</t>
    </rPh>
    <phoneticPr fontId="2"/>
  </si>
  <si>
    <r>
      <t>　※令和６年度ではなく、</t>
    </r>
    <r>
      <rPr>
        <b/>
        <u val="double"/>
        <sz val="10"/>
        <rFont val="ＭＳ Ｐゴシック"/>
        <family val="3"/>
        <charset val="128"/>
      </rPr>
      <t>令和５年度</t>
    </r>
    <r>
      <rPr>
        <sz val="10"/>
        <rFont val="ＭＳ Ｐゴシック"/>
        <family val="3"/>
        <charset val="128"/>
      </rPr>
      <t>の金額を入力する欄なので、ご注意ください。
　※上記２つの情報から、賃金に係る法定福利費の事業主負担分の割合を算出することで、
　　 様式内の法定福利費の事業主負担分を記載する欄は自動算出されるようにしています。</t>
    </r>
    <rPh sb="2" eb="4">
      <t>レイワ</t>
    </rPh>
    <rPh sb="5" eb="6">
      <t>ネン</t>
    </rPh>
    <rPh sb="6" eb="7">
      <t>ド</t>
    </rPh>
    <rPh sb="12" eb="14">
      <t>レイワ</t>
    </rPh>
    <rPh sb="15" eb="17">
      <t>ネンド</t>
    </rPh>
    <rPh sb="18" eb="20">
      <t>キンガク</t>
    </rPh>
    <rPh sb="21" eb="23">
      <t>ニュウリョク</t>
    </rPh>
    <rPh sb="25" eb="26">
      <t>ラン</t>
    </rPh>
    <rPh sb="31" eb="33">
      <t>チュウイ</t>
    </rPh>
    <rPh sb="42" eb="44">
      <t>ジョウキ</t>
    </rPh>
    <rPh sb="47" eb="49">
      <t>ジョウホウ</t>
    </rPh>
    <rPh sb="52" eb="54">
      <t>チンギン</t>
    </rPh>
    <rPh sb="55" eb="56">
      <t>カカ</t>
    </rPh>
    <rPh sb="57" eb="62">
      <t>ホウテイフクリヒ</t>
    </rPh>
    <rPh sb="63" eb="69">
      <t>ジギョウヌシフタンブン</t>
    </rPh>
    <rPh sb="70" eb="72">
      <t>ワリアイ</t>
    </rPh>
    <rPh sb="73" eb="75">
      <t>サンシュツ</t>
    </rPh>
    <rPh sb="85" eb="88">
      <t>ヨウシキナイ</t>
    </rPh>
    <rPh sb="89" eb="94">
      <t>ホウテイフクリヒ</t>
    </rPh>
    <rPh sb="95" eb="101">
      <t>ジギョウヌシフタンブン</t>
    </rPh>
    <rPh sb="102" eb="104">
      <t>キサイ</t>
    </rPh>
    <rPh sb="106" eb="107">
      <t>ラン</t>
    </rPh>
    <rPh sb="108" eb="112">
      <t>ジドウサンシュツ</t>
    </rPh>
    <phoneticPr fontId="2"/>
  </si>
  <si>
    <t>人数Ａ単価</t>
    <rPh sb="0" eb="2">
      <t>ニンズウ</t>
    </rPh>
    <rPh sb="3" eb="5">
      <t>タンカ</t>
    </rPh>
    <phoneticPr fontId="2"/>
  </si>
  <si>
    <t>人数Ｂ単価</t>
    <rPh sb="0" eb="2">
      <t>ニンズウ</t>
    </rPh>
    <rPh sb="3" eb="5">
      <t>タンカ</t>
    </rPh>
    <phoneticPr fontId="2"/>
  </si>
  <si>
    <t>人数Ｃ単価</t>
    <rPh sb="0" eb="2">
      <t>ニンズウ</t>
    </rPh>
    <rPh sb="3" eb="5">
      <t>タンカ</t>
    </rPh>
    <phoneticPr fontId="2"/>
  </si>
  <si>
    <t>認定こども園</t>
    <rPh sb="0" eb="2">
      <t>ニンテイ</t>
    </rPh>
    <rPh sb="5" eb="6">
      <t>エン</t>
    </rPh>
    <phoneticPr fontId="2"/>
  </si>
  <si>
    <t>幼稚園</t>
    <rPh sb="0" eb="3">
      <t>ヨウチエン</t>
    </rPh>
    <phoneticPr fontId="2"/>
  </si>
  <si>
    <t>その他</t>
    <rPh sb="2" eb="3">
      <t>ホカ</t>
    </rPh>
    <phoneticPr fontId="2"/>
  </si>
  <si>
    <t>R6単価</t>
    <rPh sb="2" eb="4">
      <t>タンカ</t>
    </rPh>
    <phoneticPr fontId="2"/>
  </si>
  <si>
    <t>【処遇改善等加算Ⅰ　加算見込額　 ※処遇改善等加算Ⅰ積算表等より転記</t>
    <rPh sb="1" eb="3">
      <t>ショグウ</t>
    </rPh>
    <rPh sb="3" eb="6">
      <t>カイゼントウ</t>
    </rPh>
    <rPh sb="6" eb="8">
      <t>カサン</t>
    </rPh>
    <rPh sb="10" eb="12">
      <t>カサン</t>
    </rPh>
    <rPh sb="12" eb="15">
      <t>ミコミガク</t>
    </rPh>
    <rPh sb="18" eb="23">
      <t>ショグウカイゼントウ</t>
    </rPh>
    <rPh sb="23" eb="25">
      <t>カサン</t>
    </rPh>
    <rPh sb="26" eb="29">
      <t>セキサンヒョウ</t>
    </rPh>
    <rPh sb="29" eb="30">
      <t>トウ</t>
    </rPh>
    <rPh sb="32" eb="34">
      <t>テンキ</t>
    </rPh>
    <phoneticPr fontId="2"/>
  </si>
  <si>
    <t>処遇Ⅲ</t>
    <rPh sb="0" eb="2">
      <t>ショグウ</t>
    </rPh>
    <phoneticPr fontId="2"/>
  </si>
  <si>
    <t>担当者名</t>
    <rPh sb="0" eb="3">
      <t>タントウシャ</t>
    </rPh>
    <rPh sb="3" eb="4">
      <t>メイ</t>
    </rPh>
    <phoneticPr fontId="2"/>
  </si>
  <si>
    <t>担当者電話番号</t>
    <rPh sb="0" eb="7">
      <t>タントウシャデンワバンゴウ</t>
    </rPh>
    <phoneticPr fontId="2"/>
  </si>
  <si>
    <t>その他</t>
    <rPh sb="2" eb="3">
      <t>タ</t>
    </rPh>
    <phoneticPr fontId="2"/>
  </si>
  <si>
    <r>
      <rPr>
        <sz val="10"/>
        <rFont val="ＭＳ Ｐゴシック"/>
        <family val="3"/>
        <charset val="128"/>
      </rPr>
      <t>※</t>
    </r>
    <r>
      <rPr>
        <u/>
        <sz val="10"/>
        <rFont val="ＭＳ Ｐゴシック"/>
        <family val="3"/>
        <charset val="128"/>
      </rPr>
      <t>令和６年度処遇改善等加算誓約書について、修正内容や確認事項がある際に　使用します。連絡がつながる担当者様のお名前、電話番号をご記入下さい。</t>
    </r>
    <rPh sb="13" eb="16">
      <t>セイヤクショ</t>
    </rPh>
    <phoneticPr fontId="2"/>
  </si>
  <si>
    <r>
      <rPr>
        <u val="double"/>
        <sz val="18"/>
        <color theme="8" tint="-0.499984740745262"/>
        <rFont val="BIZ UDPゴシック"/>
        <family val="3"/>
        <charset val="128"/>
      </rPr>
      <t xml:space="preserve">　必ず、説明テキストを確認しながら、作成してください。
</t>
    </r>
    <r>
      <rPr>
        <sz val="18"/>
        <color theme="8" tint="-0.499984740745262"/>
        <rFont val="BIZ UDPゴシック"/>
        <family val="3"/>
        <charset val="128"/>
      </rPr>
      <t>　 　●処遇改善等加算Ⅰ、Ⅱ、Ⅲ及び職員処遇改善費
　　　  ～制度編～　（令和６年７月）
　　 ●処遇改善等加算　誓約書事務手続き編
　　　　 （令和６年度）</t>
    </r>
    <r>
      <rPr>
        <u val="double"/>
        <sz val="18"/>
        <color theme="8" tint="-0.499984740745262"/>
        <rFont val="BIZ UDPゴシック"/>
        <family val="3"/>
        <charset val="128"/>
      </rPr>
      <t xml:space="preserve">
</t>
    </r>
    <r>
      <rPr>
        <sz val="18"/>
        <color theme="8" tint="-0.499984740745262"/>
        <rFont val="BIZ UDPゴシック"/>
        <family val="3"/>
        <charset val="128"/>
      </rPr>
      <t>　</t>
    </r>
    <r>
      <rPr>
        <sz val="16"/>
        <color theme="8" tint="-0.499984740745262"/>
        <rFont val="BIZ UDPゴシック"/>
        <family val="3"/>
        <charset val="128"/>
      </rPr>
      <t>★</t>
    </r>
    <r>
      <rPr>
        <u/>
        <sz val="16"/>
        <color theme="8" tint="-0.499984740745262"/>
        <rFont val="BIZ UDPゴシック"/>
        <family val="3"/>
        <charset val="128"/>
      </rPr>
      <t>近年、テキスト通りに作成しなかったことによる書類の訂正</t>
    </r>
    <r>
      <rPr>
        <u/>
        <sz val="18"/>
        <color theme="8" tint="-0.499984740745262"/>
        <rFont val="BIZ UDPゴシック"/>
        <family val="3"/>
        <charset val="128"/>
      </rPr>
      <t xml:space="preserve">、
</t>
    </r>
    <r>
      <rPr>
        <sz val="18"/>
        <color theme="8" tint="-0.499984740745262"/>
        <rFont val="BIZ UDPゴシック"/>
        <family val="3"/>
        <charset val="128"/>
      </rPr>
      <t>　 　</t>
    </r>
    <r>
      <rPr>
        <u/>
        <sz val="16"/>
        <color theme="8" tint="-0.499984740745262"/>
        <rFont val="BIZ UDPゴシック"/>
        <family val="3"/>
        <charset val="128"/>
      </rPr>
      <t xml:space="preserve">テキスト内に回答が書いてあるお問い合わせが非常に増え
</t>
    </r>
    <r>
      <rPr>
        <sz val="16"/>
        <color theme="8" tint="-0.499984740745262"/>
        <rFont val="BIZ UDPゴシック"/>
        <family val="3"/>
        <charset val="128"/>
      </rPr>
      <t xml:space="preserve">　　 </t>
    </r>
    <r>
      <rPr>
        <u/>
        <sz val="16"/>
        <color theme="8" tint="-0.499984740745262"/>
        <rFont val="BIZ UDPゴシック"/>
        <family val="3"/>
        <charset val="128"/>
      </rPr>
      <t>ています。ご協力をお願いいたします。</t>
    </r>
    <rPh sb="1" eb="2">
      <t>カナラ</t>
    </rPh>
    <rPh sb="4" eb="6">
      <t>セツメイ</t>
    </rPh>
    <rPh sb="11" eb="13">
      <t>カクニン</t>
    </rPh>
    <rPh sb="18" eb="20">
      <t>サクセイ</t>
    </rPh>
    <rPh sb="32" eb="37">
      <t>ショグウカイゼントウ</t>
    </rPh>
    <rPh sb="37" eb="39">
      <t>カサン</t>
    </rPh>
    <rPh sb="44" eb="45">
      <t>オヨ</t>
    </rPh>
    <rPh sb="46" eb="50">
      <t>ショクインショグウ</t>
    </rPh>
    <rPh sb="50" eb="53">
      <t>カイゼンヒ</t>
    </rPh>
    <rPh sb="60" eb="63">
      <t>セイドヘン</t>
    </rPh>
    <rPh sb="66" eb="68">
      <t>レイワ</t>
    </rPh>
    <rPh sb="69" eb="70">
      <t>ネン</t>
    </rPh>
    <rPh sb="71" eb="72">
      <t>ガツ</t>
    </rPh>
    <rPh sb="78" eb="83">
      <t>ショグウカイゼントウ</t>
    </rPh>
    <rPh sb="83" eb="85">
      <t>カサン</t>
    </rPh>
    <rPh sb="86" eb="89">
      <t>セイヤクショ</t>
    </rPh>
    <rPh sb="91" eb="93">
      <t>テツヅ</t>
    </rPh>
    <rPh sb="94" eb="95">
      <t>ヘン</t>
    </rPh>
    <rPh sb="102" eb="104">
      <t>レイワ</t>
    </rPh>
    <rPh sb="105" eb="107">
      <t>ネンド</t>
    </rPh>
    <rPh sb="112" eb="114">
      <t>キンネン</t>
    </rPh>
    <rPh sb="119" eb="120">
      <t>ドオ</t>
    </rPh>
    <rPh sb="122" eb="124">
      <t>サクセイ</t>
    </rPh>
    <rPh sb="134" eb="136">
      <t>ショルイ</t>
    </rPh>
    <rPh sb="137" eb="139">
      <t>テイセイ</t>
    </rPh>
    <rPh sb="148" eb="149">
      <t>ナイ</t>
    </rPh>
    <rPh sb="150" eb="152">
      <t>カイトウ</t>
    </rPh>
    <rPh sb="153" eb="154">
      <t>カ</t>
    </rPh>
    <rPh sb="159" eb="160">
      <t>ト</t>
    </rPh>
    <rPh sb="161" eb="162">
      <t>ア</t>
    </rPh>
    <rPh sb="165" eb="167">
      <t>ヒジョウ</t>
    </rPh>
    <rPh sb="168" eb="169">
      <t>フ</t>
    </rPh>
    <rPh sb="180" eb="182">
      <t>キョウリョク</t>
    </rPh>
    <rPh sb="184" eb="185">
      <t>ネガ</t>
    </rPh>
    <phoneticPr fontId="2"/>
  </si>
  <si>
    <t>令和６年度賃金改善に係る誓約書
（処遇改善等加算Ⅰ・Ⅱ・Ⅲ・職員処遇改善費及び向上支援費加算Ⅲ）</t>
    <rPh sb="10" eb="11">
      <t>カカ</t>
    </rPh>
    <rPh sb="12" eb="14">
      <t>セイヤク</t>
    </rPh>
    <rPh sb="30" eb="37">
      <t>ショクインショグウカイゼンヒ</t>
    </rPh>
    <rPh sb="37" eb="38">
      <t>オヨ</t>
    </rPh>
    <rPh sb="39" eb="41">
      <t>コウジョウ</t>
    </rPh>
    <rPh sb="41" eb="43">
      <t>シエン</t>
    </rPh>
    <rPh sb="43" eb="44">
      <t>ヒ</t>
    </rPh>
    <rPh sb="44" eb="46">
      <t>カサン</t>
    </rPh>
    <phoneticPr fontId="2"/>
  </si>
  <si>
    <t>・処遇改善等加算Ⅰ・Ⅱ・Ⅲ・職員処遇改善費及び向上支援費加算Ⅲについて、下欄の項目に〇を入れることで誓約する。</t>
    <rPh sb="1" eb="5">
      <t>ショグウカイゼン</t>
    </rPh>
    <rPh sb="5" eb="6">
      <t>トウ</t>
    </rPh>
    <rPh sb="6" eb="8">
      <t>カサン</t>
    </rPh>
    <rPh sb="14" eb="18">
      <t>ショクインショグウ</t>
    </rPh>
    <rPh sb="18" eb="21">
      <t>カイゼンヒ</t>
    </rPh>
    <rPh sb="21" eb="22">
      <t>オヨ</t>
    </rPh>
    <rPh sb="23" eb="31">
      <t>コウジョウシエンヒカサン3</t>
    </rPh>
    <rPh sb="36" eb="37">
      <t>シタ</t>
    </rPh>
    <rPh sb="37" eb="38">
      <t>ラン</t>
    </rPh>
    <rPh sb="39" eb="41">
      <t>コウモク</t>
    </rPh>
    <rPh sb="44" eb="45">
      <t>イ</t>
    </rPh>
    <rPh sb="50" eb="52">
      <t>セイヤク</t>
    </rPh>
    <phoneticPr fontId="2"/>
  </si>
  <si>
    <t>令和６年度　処遇改善等加算Ⅰ・Ⅱ・Ⅲ・職員処遇改善費
及び向上支援費加算Ⅲ　誓約書　入力シート</t>
    <rPh sb="0" eb="2">
      <t>レイワ</t>
    </rPh>
    <rPh sb="3" eb="5">
      <t>ネンド</t>
    </rPh>
    <rPh sb="6" eb="11">
      <t>ショグウカイゼントウ</t>
    </rPh>
    <rPh sb="11" eb="13">
      <t>カサン</t>
    </rPh>
    <rPh sb="19" eb="26">
      <t>ショクインショグウカイゼンヒ</t>
    </rPh>
    <rPh sb="27" eb="28">
      <t>オヨ</t>
    </rPh>
    <rPh sb="29" eb="37">
      <t>コウジョウシエンヒカサン3</t>
    </rPh>
    <rPh sb="38" eb="41">
      <t>セイヤクショ</t>
    </rPh>
    <rPh sb="42" eb="44">
      <t>ニュウリョク</t>
    </rPh>
    <phoneticPr fontId="2"/>
  </si>
  <si>
    <t>処遇改善等加算Ⅲ及び向上支援費加算Ⅲ
賃金改善実施期間</t>
    <rPh sb="0" eb="7">
      <t>ショグウカイゼントウカサン</t>
    </rPh>
    <rPh sb="8" eb="9">
      <t>オヨ</t>
    </rPh>
    <rPh sb="10" eb="18">
      <t>コウジョウシエンヒカサン3</t>
    </rPh>
    <rPh sb="19" eb="27">
      <t>チンギンカイゼンジッシキカン</t>
    </rPh>
    <phoneticPr fontId="2"/>
  </si>
  <si>
    <t>【処遇改善等加算Ⅰ】　※令和６年度処遇改善等加算Ⅰに係る平均経験年数について（通知）から転記</t>
    <rPh sb="1" eb="3">
      <t>ショグウ</t>
    </rPh>
    <rPh sb="3" eb="6">
      <t>カイゼントウ</t>
    </rPh>
    <rPh sb="6" eb="8">
      <t>カサン</t>
    </rPh>
    <rPh sb="44" eb="46">
      <t>テンキ</t>
    </rPh>
    <phoneticPr fontId="2"/>
  </si>
  <si>
    <t>【1/16修正版】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</si>
</sst>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 "/>
    <numFmt numFmtId="177" formatCode="yyyy/m/d;@"/>
    <numFmt numFmtId="178" formatCode="[$-411]ggge&quot;年&quot;m&quot;月&quot;d&quot;日&quot;;@"/>
    <numFmt numFmtId="179" formatCode="0_);[Red]\(0\)"/>
    <numFmt numFmtId="180" formatCode="#,##0_ "/>
    <numFmt numFmtId="181" formatCode="[$]ggge&quot;年&quot;m&quot;月&quot;d&quot;日&quot;;@" x16r2:formatCode16="[$-ja-JP-x-gannen]ggge&quot;年&quot;m&quot;月&quot;d&quot;日&quot;;@"/>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0.5"/>
      <color rgb="FFFF0000"/>
      <name val="HGｺﾞｼｯｸM"/>
      <family val="3"/>
      <charset val="128"/>
    </font>
    <font>
      <sz val="12"/>
      <color rgb="FFFF0000"/>
      <name val="HGｺﾞｼｯｸM"/>
      <family val="3"/>
      <charset val="128"/>
    </font>
    <font>
      <sz val="10"/>
      <color rgb="FFFF0000"/>
      <name val="HGｺﾞｼｯｸM"/>
      <family val="3"/>
      <charset val="128"/>
    </font>
    <font>
      <sz val="12"/>
      <name val="HGｺﾞｼｯｸE"/>
      <family val="3"/>
      <charset val="128"/>
    </font>
    <font>
      <sz val="12"/>
      <name val="HGｺﾞｼｯｸM"/>
      <family val="3"/>
      <charset val="128"/>
    </font>
    <font>
      <b/>
      <sz val="14"/>
      <name val="HGｺﾞｼｯｸM"/>
      <family val="3"/>
      <charset val="128"/>
    </font>
    <font>
      <u/>
      <sz val="12"/>
      <name val="HGｺﾞｼｯｸM"/>
      <family val="3"/>
      <charset val="128"/>
    </font>
    <font>
      <sz val="11"/>
      <name val="HGｺﾞｼｯｸM"/>
      <family val="3"/>
      <charset val="128"/>
    </font>
    <font>
      <sz val="10.5"/>
      <name val="HGｺﾞｼｯｸM"/>
      <family val="3"/>
      <charset val="128"/>
    </font>
    <font>
      <sz val="10.5"/>
      <name val="ＭＳ Ｐゴシック"/>
      <family val="3"/>
      <charset val="128"/>
    </font>
    <font>
      <sz val="10"/>
      <name val="HGｺﾞｼｯｸM"/>
      <family val="3"/>
      <charset val="128"/>
    </font>
    <font>
      <sz val="11"/>
      <color theme="1"/>
      <name val="ＭＳ Ｐゴシック"/>
      <family val="3"/>
      <charset val="128"/>
    </font>
    <font>
      <sz val="11"/>
      <color theme="1"/>
      <name val="ＭＳ ゴシック"/>
      <family val="3"/>
      <charset val="128"/>
    </font>
    <font>
      <sz val="12"/>
      <color theme="1"/>
      <name val="HGｺﾞｼｯｸM"/>
      <family val="3"/>
      <charset val="128"/>
    </font>
    <font>
      <sz val="11"/>
      <name val="ＭＳ ゴシック"/>
      <family val="3"/>
      <charset val="128"/>
    </font>
    <font>
      <sz val="11"/>
      <name val="HG丸ｺﾞｼｯｸM-PRO"/>
      <family val="3"/>
      <charset val="128"/>
    </font>
    <font>
      <b/>
      <u val="double"/>
      <sz val="11"/>
      <name val="ＭＳ Ｐゴシック"/>
      <family val="3"/>
      <charset val="128"/>
    </font>
    <font>
      <sz val="10"/>
      <name val="ＭＳ Ｐゴシック"/>
      <family val="3"/>
      <charset val="128"/>
    </font>
    <font>
      <b/>
      <u val="double"/>
      <sz val="10"/>
      <name val="ＭＳ Ｐゴシック"/>
      <family val="3"/>
      <charset val="128"/>
    </font>
    <font>
      <sz val="9"/>
      <name val="HGｺﾞｼｯｸM"/>
      <family val="3"/>
      <charset val="128"/>
    </font>
    <font>
      <u/>
      <sz val="10"/>
      <name val="ＭＳ Ｐゴシック"/>
      <family val="3"/>
      <charset val="128"/>
    </font>
    <font>
      <sz val="16"/>
      <color theme="8" tint="-0.499984740745262"/>
      <name val="BIZ UDPゴシック"/>
      <family val="3"/>
      <charset val="128"/>
    </font>
    <font>
      <u val="double"/>
      <sz val="18"/>
      <color theme="8" tint="-0.499984740745262"/>
      <name val="BIZ UDPゴシック"/>
      <family val="3"/>
      <charset val="128"/>
    </font>
    <font>
      <sz val="18"/>
      <color theme="8" tint="-0.499984740745262"/>
      <name val="BIZ UDPゴシック"/>
      <family val="3"/>
      <charset val="128"/>
    </font>
    <font>
      <u/>
      <sz val="16"/>
      <color theme="8" tint="-0.499984740745262"/>
      <name val="BIZ UDPゴシック"/>
      <family val="3"/>
      <charset val="128"/>
    </font>
    <font>
      <u/>
      <sz val="18"/>
      <color theme="8" tint="-0.499984740745262"/>
      <name val="BIZ UDPゴシック"/>
      <family val="3"/>
      <charset val="128"/>
    </font>
    <font>
      <b/>
      <sz val="13"/>
      <name val="HGｺﾞｼｯｸM"/>
      <family val="3"/>
      <charset val="128"/>
    </font>
    <font>
      <b/>
      <sz val="16"/>
      <name val="ＭＳ Ｐゴシック"/>
      <family val="3"/>
      <charset val="128"/>
    </font>
    <font>
      <sz val="11"/>
      <color theme="1"/>
      <name val="ＭＳ Ｐ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54">
    <border>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209">
    <xf numFmtId="0" fontId="0" fillId="0" borderId="0" xfId="0">
      <alignment vertical="center"/>
    </xf>
    <xf numFmtId="0" fontId="4" fillId="0" borderId="0" xfId="0" applyFont="1">
      <alignment vertical="center"/>
    </xf>
    <xf numFmtId="0" fontId="3" fillId="0" borderId="0" xfId="0" applyFont="1">
      <alignment vertical="center"/>
    </xf>
    <xf numFmtId="0" fontId="4" fillId="3" borderId="0" xfId="0" applyFont="1" applyFill="1">
      <alignment vertical="center"/>
    </xf>
    <xf numFmtId="0" fontId="5" fillId="0" borderId="0" xfId="0" applyFont="1">
      <alignment vertical="center"/>
    </xf>
    <xf numFmtId="0" fontId="7" fillId="0" borderId="0" xfId="0" applyFont="1">
      <alignment vertical="center"/>
    </xf>
    <xf numFmtId="0" fontId="7" fillId="3" borderId="0" xfId="0" applyFont="1" applyFill="1">
      <alignment vertical="center"/>
    </xf>
    <xf numFmtId="0" fontId="13" fillId="0" borderId="0" xfId="0" applyFont="1">
      <alignment vertical="center"/>
    </xf>
    <xf numFmtId="0" fontId="0" fillId="3" borderId="0" xfId="0" applyFill="1">
      <alignment vertical="center"/>
    </xf>
    <xf numFmtId="0" fontId="14" fillId="3" borderId="0" xfId="0" applyFont="1" applyFill="1">
      <alignment vertical="center"/>
    </xf>
    <xf numFmtId="0" fontId="0" fillId="0" borderId="8" xfId="0" applyBorder="1">
      <alignment vertical="center"/>
    </xf>
    <xf numFmtId="177" fontId="0" fillId="0" borderId="8" xfId="0" applyNumberFormat="1" applyBorder="1">
      <alignment vertical="center"/>
    </xf>
    <xf numFmtId="0" fontId="15" fillId="3" borderId="2"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pplyProtection="1">
      <alignment horizontal="center" vertical="center"/>
      <protection locked="0"/>
    </xf>
    <xf numFmtId="0" fontId="15" fillId="3" borderId="6" xfId="0" applyFont="1" applyFill="1" applyBorder="1">
      <alignment vertical="center"/>
    </xf>
    <xf numFmtId="0" fontId="15" fillId="3" borderId="7" xfId="0" applyFont="1" applyFill="1" applyBorder="1" applyAlignment="1">
      <alignment horizontal="center" vertical="center"/>
    </xf>
    <xf numFmtId="0" fontId="16" fillId="3" borderId="0" xfId="0" applyFont="1" applyFill="1">
      <alignment vertical="center"/>
    </xf>
    <xf numFmtId="0" fontId="15" fillId="3" borderId="0" xfId="0" applyFont="1" applyFill="1" applyAlignment="1">
      <alignment horizontal="center" vertical="center"/>
    </xf>
    <xf numFmtId="178" fontId="15" fillId="3" borderId="32" xfId="0" applyNumberFormat="1" applyFont="1" applyFill="1" applyBorder="1" applyAlignment="1">
      <alignment horizontal="center" vertical="center"/>
    </xf>
    <xf numFmtId="0" fontId="15" fillId="3" borderId="33" xfId="0" applyFont="1" applyFill="1" applyBorder="1" applyAlignment="1">
      <alignment horizontal="center" vertical="center"/>
    </xf>
    <xf numFmtId="179" fontId="14" fillId="3" borderId="32" xfId="0" applyNumberFormat="1" applyFont="1" applyFill="1" applyBorder="1" applyAlignment="1">
      <alignment horizontal="center" vertical="center"/>
    </xf>
    <xf numFmtId="0" fontId="14" fillId="3" borderId="34" xfId="0" applyFont="1" applyFill="1" applyBorder="1" applyAlignment="1">
      <alignment horizontal="center" vertical="center"/>
    </xf>
    <xf numFmtId="0" fontId="14" fillId="3" borderId="0" xfId="0" applyFont="1" applyFill="1" applyAlignment="1">
      <alignment horizontal="center" vertical="center"/>
    </xf>
    <xf numFmtId="179" fontId="14" fillId="3" borderId="0" xfId="0" applyNumberFormat="1" applyFont="1" applyFill="1" applyAlignment="1">
      <alignment horizontal="center" vertical="center"/>
    </xf>
    <xf numFmtId="0" fontId="0" fillId="0" borderId="0" xfId="0" applyAlignment="1">
      <alignment horizontal="center" vertical="center"/>
    </xf>
    <xf numFmtId="0" fontId="17" fillId="3" borderId="0" xfId="0" applyFont="1" applyFill="1" applyAlignment="1">
      <alignment horizontal="center" vertical="center"/>
    </xf>
    <xf numFmtId="177" fontId="0" fillId="0" borderId="0" xfId="0" applyNumberFormat="1">
      <alignment vertical="center"/>
    </xf>
    <xf numFmtId="0" fontId="0" fillId="3" borderId="6" xfId="0" applyFill="1" applyBorder="1">
      <alignment vertical="center"/>
    </xf>
    <xf numFmtId="0" fontId="0" fillId="3" borderId="22" xfId="0" applyFill="1" applyBorder="1">
      <alignment vertical="center"/>
    </xf>
    <xf numFmtId="177" fontId="0" fillId="0" borderId="19" xfId="0" applyNumberFormat="1" applyBorder="1">
      <alignment vertical="center"/>
    </xf>
    <xf numFmtId="0" fontId="0" fillId="3" borderId="25" xfId="0" applyFill="1" applyBorder="1">
      <alignment vertical="center"/>
    </xf>
    <xf numFmtId="0" fontId="0" fillId="0" borderId="0" xfId="0" applyAlignment="1">
      <alignment horizontal="left" vertical="center"/>
    </xf>
    <xf numFmtId="0" fontId="0" fillId="3" borderId="44" xfId="0" applyFill="1" applyBorder="1">
      <alignment vertical="center"/>
    </xf>
    <xf numFmtId="0" fontId="18" fillId="3" borderId="0" xfId="0" applyFont="1" applyFill="1">
      <alignment vertical="center"/>
    </xf>
    <xf numFmtId="176" fontId="0" fillId="3" borderId="43" xfId="0" applyNumberFormat="1" applyFill="1" applyBorder="1" applyAlignment="1" applyProtection="1">
      <alignment horizontal="center" vertical="center"/>
      <protection locked="0"/>
    </xf>
    <xf numFmtId="176" fontId="0" fillId="3" borderId="0" xfId="0" applyNumberFormat="1" applyFill="1" applyAlignment="1">
      <alignment horizontal="center" vertical="center"/>
    </xf>
    <xf numFmtId="0" fontId="7" fillId="0" borderId="41" xfId="0" applyFont="1" applyBorder="1" applyAlignment="1">
      <alignment horizontal="center" vertical="center"/>
    </xf>
    <xf numFmtId="0" fontId="7" fillId="0" borderId="43" xfId="0" applyFont="1" applyBorder="1" applyAlignment="1">
      <alignment horizontal="center" vertical="center"/>
    </xf>
    <xf numFmtId="0" fontId="7" fillId="0" borderId="49" xfId="0" applyFont="1" applyBorder="1">
      <alignment vertical="center"/>
    </xf>
    <xf numFmtId="0" fontId="7" fillId="0" borderId="38" xfId="0" applyFont="1" applyBorder="1" applyAlignment="1">
      <alignment horizontal="center" vertical="center"/>
    </xf>
    <xf numFmtId="0" fontId="7" fillId="0" borderId="9" xfId="0" applyFont="1" applyBorder="1" applyAlignment="1">
      <alignment horizontal="center" vertical="center"/>
    </xf>
    <xf numFmtId="0" fontId="7" fillId="0" borderId="50" xfId="0" applyFont="1" applyBorder="1">
      <alignment vertical="center"/>
    </xf>
    <xf numFmtId="0" fontId="7" fillId="0" borderId="30" xfId="0" applyFont="1" applyBorder="1" applyAlignment="1">
      <alignment horizontal="center" vertical="center"/>
    </xf>
    <xf numFmtId="0" fontId="7" fillId="0" borderId="24" xfId="0" applyFont="1" applyBorder="1" applyAlignment="1">
      <alignment horizontal="center" vertical="center"/>
    </xf>
    <xf numFmtId="0" fontId="7" fillId="0" borderId="51" xfId="0" applyFont="1" applyBorder="1">
      <alignment vertical="center"/>
    </xf>
    <xf numFmtId="0" fontId="13" fillId="0" borderId="12" xfId="0" applyFont="1" applyBorder="1">
      <alignment vertical="center"/>
    </xf>
    <xf numFmtId="0" fontId="22" fillId="0" borderId="12" xfId="0" applyFont="1" applyBorder="1">
      <alignment vertical="center"/>
    </xf>
    <xf numFmtId="0" fontId="17" fillId="0" borderId="7" xfId="0" applyFont="1" applyBorder="1" applyAlignment="1">
      <alignment horizontal="center" vertical="center"/>
    </xf>
    <xf numFmtId="0" fontId="17" fillId="0" borderId="30" xfId="0" applyFont="1" applyBorder="1" applyAlignment="1">
      <alignment horizontal="center" vertical="center"/>
    </xf>
    <xf numFmtId="0" fontId="7" fillId="0" borderId="2" xfId="0" applyFont="1" applyBorder="1" applyAlignment="1">
      <alignment vertical="center" shrinkToFit="1"/>
    </xf>
    <xf numFmtId="3" fontId="7" fillId="0" borderId="53" xfId="0" applyNumberFormat="1" applyFont="1" applyBorder="1" applyAlignment="1">
      <alignment horizontal="center" vertical="center"/>
    </xf>
    <xf numFmtId="0" fontId="7" fillId="0" borderId="7" xfId="0" applyFont="1" applyBorder="1">
      <alignment vertical="center"/>
    </xf>
    <xf numFmtId="3" fontId="7" fillId="0" borderId="29" xfId="0" applyNumberFormat="1" applyFont="1" applyBorder="1" applyAlignment="1">
      <alignment horizontal="center" vertical="center"/>
    </xf>
    <xf numFmtId="0" fontId="7" fillId="0" borderId="30" xfId="0" applyFont="1" applyBorder="1">
      <alignment vertical="center"/>
    </xf>
    <xf numFmtId="38" fontId="7" fillId="0" borderId="51" xfId="1" applyFont="1" applyBorder="1">
      <alignment vertical="center"/>
    </xf>
    <xf numFmtId="0" fontId="7" fillId="3" borderId="0" xfId="0" applyFont="1" applyFill="1" applyProtection="1">
      <alignment vertical="center"/>
    </xf>
    <xf numFmtId="0" fontId="13" fillId="3" borderId="0" xfId="0" applyFont="1" applyFill="1" applyProtection="1">
      <alignment vertical="center"/>
    </xf>
    <xf numFmtId="0" fontId="7" fillId="3" borderId="0" xfId="0" applyFont="1" applyFill="1" applyAlignment="1" applyProtection="1">
      <alignment horizontal="distributed" vertical="center"/>
    </xf>
    <xf numFmtId="0" fontId="13" fillId="0" borderId="0" xfId="0" applyFont="1" applyAlignment="1" applyProtection="1">
      <alignment horizontal="left" vertical="top" shrinkToFit="1"/>
    </xf>
    <xf numFmtId="0" fontId="13" fillId="0" borderId="0" xfId="0" applyFont="1" applyAlignment="1" applyProtection="1">
      <alignment horizontal="left" vertical="top"/>
    </xf>
    <xf numFmtId="0" fontId="0" fillId="0" borderId="0" xfId="0" applyFont="1" applyAlignment="1" applyProtection="1">
      <alignment horizontal="left" vertical="top" wrapText="1"/>
    </xf>
    <xf numFmtId="0" fontId="7" fillId="0" borderId="0" xfId="0" applyFont="1" applyProtection="1">
      <alignment vertical="center"/>
    </xf>
    <xf numFmtId="0" fontId="6" fillId="0" borderId="0" xfId="0" applyFont="1" applyProtection="1">
      <alignment vertical="center"/>
    </xf>
    <xf numFmtId="0" fontId="8" fillId="0" borderId="0" xfId="0" applyFont="1" applyProtection="1">
      <alignment vertical="center"/>
    </xf>
    <xf numFmtId="176" fontId="9" fillId="0" borderId="0" xfId="0" applyNumberFormat="1" applyFont="1" applyAlignment="1" applyProtection="1">
      <alignment horizontal="center" vertical="center"/>
    </xf>
    <xf numFmtId="0" fontId="9" fillId="0" borderId="0" xfId="0" applyFont="1" applyAlignment="1" applyProtection="1">
      <alignment horizontal="center" vertical="center"/>
    </xf>
    <xf numFmtId="0" fontId="7" fillId="0" borderId="0" xfId="0" applyFont="1" applyAlignment="1" applyProtection="1">
      <alignment horizontal="right" vertical="center"/>
    </xf>
    <xf numFmtId="0" fontId="7" fillId="0" borderId="1" xfId="0" applyFont="1" applyBorder="1" applyProtection="1">
      <alignment vertical="center"/>
    </xf>
    <xf numFmtId="0" fontId="7" fillId="3" borderId="6" xfId="0" applyFont="1" applyFill="1" applyBorder="1" applyAlignment="1" applyProtection="1">
      <alignment vertical="center" shrinkToFit="1"/>
    </xf>
    <xf numFmtId="0" fontId="10" fillId="0" borderId="0" xfId="0" applyFont="1" applyAlignment="1" applyProtection="1">
      <alignment horizontal="distributed" vertical="center"/>
    </xf>
    <xf numFmtId="0" fontId="7" fillId="0" borderId="0" xfId="0" applyFont="1" applyAlignment="1" applyProtection="1">
      <alignment horizontal="distributed" vertical="center"/>
    </xf>
    <xf numFmtId="0" fontId="11" fillId="0" borderId="0" xfId="0" applyFont="1" applyProtection="1">
      <alignment vertical="center"/>
    </xf>
    <xf numFmtId="0" fontId="11" fillId="0" borderId="10" xfId="0" applyFont="1" applyBorder="1" applyAlignment="1" applyProtection="1">
      <alignment horizontal="right" vertical="center"/>
    </xf>
    <xf numFmtId="0" fontId="11" fillId="0" borderId="8" xfId="0" applyFont="1" applyBorder="1" applyAlignment="1" applyProtection="1">
      <alignment horizontal="right" vertical="center"/>
    </xf>
    <xf numFmtId="0" fontId="13" fillId="0" borderId="0" xfId="0" applyFont="1" applyProtection="1">
      <alignment vertical="center"/>
    </xf>
    <xf numFmtId="0" fontId="31" fillId="3" borderId="0" xfId="0" applyFont="1" applyFill="1">
      <alignment vertical="center"/>
    </xf>
    <xf numFmtId="0" fontId="15" fillId="3" borderId="8" xfId="0" applyFont="1" applyFill="1" applyBorder="1" applyAlignment="1" applyProtection="1">
      <alignment horizontal="center" vertical="center" shrinkToFit="1"/>
      <protection locked="0"/>
    </xf>
    <xf numFmtId="0" fontId="15" fillId="3" borderId="29" xfId="0" applyFont="1" applyFill="1" applyBorder="1" applyAlignment="1" applyProtection="1">
      <alignment horizontal="center" vertical="center" shrinkToFit="1"/>
      <protection locked="0"/>
    </xf>
    <xf numFmtId="0" fontId="23" fillId="3" borderId="52" xfId="0" applyFont="1" applyFill="1" applyBorder="1" applyAlignment="1">
      <alignment horizontal="left" vertical="center" wrapText="1"/>
    </xf>
    <xf numFmtId="0" fontId="23" fillId="3" borderId="0" xfId="0" applyFont="1" applyFill="1" applyAlignment="1">
      <alignment horizontal="left" vertical="center" wrapText="1"/>
    </xf>
    <xf numFmtId="0" fontId="24" fillId="5" borderId="26" xfId="0" applyFont="1" applyFill="1" applyBorder="1" applyAlignment="1">
      <alignment horizontal="left" vertical="center" wrapText="1"/>
    </xf>
    <xf numFmtId="0" fontId="24" fillId="5" borderId="27" xfId="0" applyFont="1" applyFill="1" applyBorder="1" applyAlignment="1">
      <alignment horizontal="left" vertical="center" wrapText="1"/>
    </xf>
    <xf numFmtId="0" fontId="24" fillId="5" borderId="28" xfId="0" applyFont="1" applyFill="1" applyBorder="1" applyAlignment="1">
      <alignment horizontal="left" vertical="center" wrapText="1"/>
    </xf>
    <xf numFmtId="0" fontId="15" fillId="3" borderId="8" xfId="0" applyFont="1" applyFill="1" applyBorder="1" applyAlignment="1" applyProtection="1">
      <alignment horizontal="center" vertical="center"/>
      <protection locked="0"/>
    </xf>
    <xf numFmtId="0" fontId="15" fillId="3" borderId="29" xfId="0" applyFont="1" applyFill="1" applyBorder="1" applyAlignment="1" applyProtection="1">
      <alignment horizontal="center" vertical="center"/>
      <protection locked="0"/>
    </xf>
    <xf numFmtId="176" fontId="15" fillId="3" borderId="8" xfId="0" applyNumberFormat="1" applyFont="1" applyFill="1" applyBorder="1" applyAlignment="1" applyProtection="1">
      <alignment horizontal="center" vertical="center"/>
      <protection locked="0"/>
    </xf>
    <xf numFmtId="176" fontId="15" fillId="3" borderId="29" xfId="0" applyNumberFormat="1" applyFont="1" applyFill="1" applyBorder="1" applyAlignment="1" applyProtection="1">
      <alignment horizontal="center" vertical="center"/>
      <protection locked="0"/>
    </xf>
    <xf numFmtId="0" fontId="17" fillId="3" borderId="7" xfId="0" applyFont="1" applyFill="1" applyBorder="1" applyAlignment="1">
      <alignment horizontal="center" vertical="center"/>
    </xf>
    <xf numFmtId="0" fontId="0" fillId="0" borderId="8" xfId="0" applyBorder="1" applyAlignment="1">
      <alignment horizontal="center" vertical="center"/>
    </xf>
    <xf numFmtId="179" fontId="17" fillId="0" borderId="8" xfId="0" applyNumberFormat="1" applyFont="1" applyBorder="1" applyAlignment="1">
      <alignment horizontal="center" vertical="center"/>
    </xf>
    <xf numFmtId="179" fontId="0" fillId="0" borderId="8" xfId="0" applyNumberFormat="1" applyBorder="1">
      <alignment vertical="center"/>
    </xf>
    <xf numFmtId="179" fontId="0" fillId="0" borderId="12" xfId="0" applyNumberFormat="1" applyBorder="1">
      <alignment vertical="center"/>
    </xf>
    <xf numFmtId="0" fontId="15" fillId="3" borderId="31"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6" xfId="0" applyFont="1" applyFill="1" applyBorder="1" applyAlignment="1">
      <alignment horizontal="center" vertical="center"/>
    </xf>
    <xf numFmtId="178" fontId="15" fillId="3" borderId="33" xfId="0" applyNumberFormat="1" applyFont="1" applyFill="1" applyBorder="1" applyAlignment="1">
      <alignment horizontal="center" vertical="center"/>
    </xf>
    <xf numFmtId="178" fontId="15" fillId="3" borderId="34" xfId="0" applyNumberFormat="1" applyFont="1" applyFill="1" applyBorder="1" applyAlignment="1">
      <alignment horizontal="center" vertical="center"/>
    </xf>
    <xf numFmtId="0" fontId="15" fillId="3" borderId="3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7" fillId="3" borderId="2" xfId="0" applyFont="1" applyFill="1" applyBorder="1" applyAlignment="1">
      <alignment horizontal="center" vertical="center"/>
    </xf>
    <xf numFmtId="0" fontId="0" fillId="0" borderId="3" xfId="0" applyBorder="1" applyAlignment="1">
      <alignment horizontal="center" vertical="center"/>
    </xf>
    <xf numFmtId="179" fontId="17" fillId="0" borderId="3" xfId="0" applyNumberFormat="1" applyFont="1" applyBorder="1" applyAlignment="1">
      <alignment horizontal="center" vertical="center"/>
    </xf>
    <xf numFmtId="179" fontId="17" fillId="0" borderId="4" xfId="0" applyNumberFormat="1" applyFont="1" applyBorder="1" applyAlignment="1">
      <alignment horizontal="center" vertical="center"/>
    </xf>
    <xf numFmtId="0" fontId="17" fillId="3" borderId="39" xfId="0" applyFont="1" applyFill="1" applyBorder="1" applyAlignment="1">
      <alignment horizontal="center" vertical="center"/>
    </xf>
    <xf numFmtId="0" fontId="17" fillId="3" borderId="40" xfId="0" applyFont="1" applyFill="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6" fontId="17" fillId="0" borderId="8" xfId="2" applyFont="1" applyFill="1" applyBorder="1" applyAlignment="1" applyProtection="1">
      <alignment horizontal="center" vertical="center"/>
    </xf>
    <xf numFmtId="6" fontId="0" fillId="0" borderId="8" xfId="2" applyFont="1" applyFill="1" applyBorder="1" applyAlignment="1">
      <alignment vertical="center"/>
    </xf>
    <xf numFmtId="6" fontId="0" fillId="0" borderId="12" xfId="2" applyFont="1" applyFill="1" applyBorder="1" applyAlignment="1">
      <alignment vertical="center"/>
    </xf>
    <xf numFmtId="0" fontId="0" fillId="0" borderId="24" xfId="0" applyBorder="1" applyAlignment="1">
      <alignment horizontal="center" vertical="center"/>
    </xf>
    <xf numFmtId="0" fontId="0" fillId="0" borderId="23" xfId="0" applyBorder="1" applyAlignment="1">
      <alignment horizontal="center" vertical="center"/>
    </xf>
    <xf numFmtId="6" fontId="17" fillId="0" borderId="24" xfId="2" applyFont="1" applyFill="1" applyBorder="1" applyAlignment="1" applyProtection="1">
      <alignment horizontal="center" vertical="center"/>
    </xf>
    <xf numFmtId="6" fontId="17" fillId="0" borderId="20" xfId="2" applyFont="1" applyFill="1" applyBorder="1" applyAlignment="1" applyProtection="1">
      <alignment horizontal="center" vertical="center"/>
    </xf>
    <xf numFmtId="179" fontId="17" fillId="0" borderId="24" xfId="0" applyNumberFormat="1" applyFont="1" applyBorder="1" applyAlignment="1">
      <alignment horizontal="center" vertical="center"/>
    </xf>
    <xf numFmtId="179" fontId="17" fillId="0" borderId="20" xfId="0" applyNumberFormat="1" applyFont="1" applyBorder="1" applyAlignment="1">
      <alignment horizontal="center" vertical="center"/>
    </xf>
    <xf numFmtId="0" fontId="17" fillId="3" borderId="36" xfId="0" applyFont="1" applyFill="1" applyBorder="1" applyAlignment="1">
      <alignment horizontal="center" vertical="center"/>
    </xf>
    <xf numFmtId="0" fontId="17" fillId="3" borderId="38" xfId="0" applyFont="1" applyFill="1" applyBorder="1" applyAlignment="1">
      <alignment horizontal="center" vertical="center"/>
    </xf>
    <xf numFmtId="0" fontId="0" fillId="0" borderId="4" xfId="0" applyBorder="1" applyAlignment="1">
      <alignment horizontal="center" vertical="center"/>
    </xf>
    <xf numFmtId="0" fontId="0" fillId="0" borderId="37" xfId="0" applyBorder="1" applyAlignment="1">
      <alignment horizontal="center" vertical="center"/>
    </xf>
    <xf numFmtId="6" fontId="17" fillId="0" borderId="3" xfId="2" applyFont="1" applyFill="1" applyBorder="1" applyAlignment="1" applyProtection="1">
      <alignment horizontal="center" vertical="center"/>
    </xf>
    <xf numFmtId="6" fontId="17" fillId="0" borderId="4" xfId="2" applyFont="1" applyFill="1" applyBorder="1" applyAlignment="1" applyProtection="1">
      <alignment horizontal="center" vertical="center"/>
    </xf>
    <xf numFmtId="0" fontId="20" fillId="3" borderId="48" xfId="0" applyFont="1" applyFill="1" applyBorder="1" applyAlignment="1">
      <alignment horizontal="left"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180" fontId="0" fillId="3" borderId="4" xfId="0" applyNumberFormat="1" applyFill="1" applyBorder="1" applyAlignment="1" applyProtection="1">
      <alignment horizontal="center" vertical="center"/>
      <protection locked="0"/>
    </xf>
    <xf numFmtId="180" fontId="0" fillId="3" borderId="5" xfId="0" applyNumberFormat="1" applyFill="1" applyBorder="1" applyAlignment="1" applyProtection="1">
      <alignment horizontal="center" vertical="center"/>
      <protection locked="0"/>
    </xf>
    <xf numFmtId="0" fontId="17" fillId="3" borderId="30" xfId="0" applyFont="1" applyFill="1" applyBorder="1" applyAlignment="1">
      <alignment horizontal="center" vertical="center"/>
    </xf>
    <xf numFmtId="0" fontId="0" fillId="0" borderId="35" xfId="0" applyBorder="1" applyAlignment="1">
      <alignment horizontal="center" vertical="center"/>
    </xf>
    <xf numFmtId="179" fontId="17" fillId="0" borderId="35" xfId="0" applyNumberFormat="1" applyFont="1" applyBorder="1" applyAlignment="1">
      <alignment horizontal="center" vertical="center"/>
    </xf>
    <xf numFmtId="179" fontId="0" fillId="0" borderId="35" xfId="0" applyNumberFormat="1" applyBorder="1">
      <alignment vertical="center"/>
    </xf>
    <xf numFmtId="179" fontId="0" fillId="0" borderId="24" xfId="0" applyNumberFormat="1" applyBorder="1">
      <alignment vertical="center"/>
    </xf>
    <xf numFmtId="0" fontId="17" fillId="3" borderId="41" xfId="0" applyFont="1" applyFill="1" applyBorder="1" applyAlignment="1">
      <alignment horizontal="center" vertical="center"/>
    </xf>
    <xf numFmtId="0" fontId="0" fillId="0" borderId="42" xfId="0" applyBorder="1" applyAlignment="1">
      <alignment horizontal="center" vertical="center"/>
    </xf>
    <xf numFmtId="0" fontId="17" fillId="0" borderId="42" xfId="0" applyFont="1" applyBorder="1" applyAlignment="1">
      <alignment horizontal="center" vertical="center"/>
    </xf>
    <xf numFmtId="0" fontId="0" fillId="0" borderId="42" xfId="0" applyBorder="1">
      <alignment vertical="center"/>
    </xf>
    <xf numFmtId="0" fontId="0" fillId="0" borderId="43" xfId="0" applyBorder="1">
      <alignment vertical="center"/>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30" fillId="3" borderId="0" xfId="0" applyFont="1" applyFill="1" applyAlignment="1">
      <alignment horizontal="center" vertical="center" wrapText="1"/>
    </xf>
    <xf numFmtId="0" fontId="0" fillId="0" borderId="8" xfId="0" applyBorder="1" applyAlignment="1">
      <alignment horizontal="center" vertical="center" wrapText="1"/>
    </xf>
    <xf numFmtId="0" fontId="0" fillId="3" borderId="30" xfId="0" applyFill="1" applyBorder="1" applyAlignment="1">
      <alignment horizontal="center" vertical="center" wrapText="1"/>
    </xf>
    <xf numFmtId="0" fontId="0" fillId="3" borderId="35" xfId="0" applyFill="1" applyBorder="1" applyAlignment="1">
      <alignment horizontal="center" vertical="center" wrapText="1"/>
    </xf>
    <xf numFmtId="180" fontId="0" fillId="3" borderId="24" xfId="0" applyNumberFormat="1" applyFill="1" applyBorder="1" applyAlignment="1" applyProtection="1">
      <alignment horizontal="center" vertical="center"/>
      <protection locked="0"/>
    </xf>
    <xf numFmtId="180" fontId="0" fillId="3" borderId="20" xfId="0" applyNumberFormat="1" applyFill="1" applyBorder="1" applyAlignment="1" applyProtection="1">
      <alignment horizontal="center" vertical="center"/>
      <protection locked="0"/>
    </xf>
    <xf numFmtId="0" fontId="17" fillId="0" borderId="8" xfId="0" applyFont="1" applyBorder="1" applyAlignment="1">
      <alignment horizontal="center" vertical="center"/>
    </xf>
    <xf numFmtId="0" fontId="0" fillId="0" borderId="8" xfId="0" applyBorder="1">
      <alignment vertical="center"/>
    </xf>
    <xf numFmtId="0" fontId="0" fillId="0" borderId="12" xfId="0" applyBorder="1">
      <alignment vertical="center"/>
    </xf>
    <xf numFmtId="0" fontId="17" fillId="0" borderId="3"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7" fillId="0" borderId="13" xfId="0" applyFont="1" applyBorder="1" applyAlignment="1" applyProtection="1">
      <alignment horizontal="distributed" vertical="center"/>
    </xf>
    <xf numFmtId="0" fontId="7" fillId="2" borderId="13" xfId="0" applyFont="1" applyFill="1" applyBorder="1" applyAlignment="1" applyProtection="1">
      <alignment horizontal="center" vertical="center" shrinkToFit="1"/>
    </xf>
    <xf numFmtId="0" fontId="7" fillId="3" borderId="4" xfId="0" applyFont="1" applyFill="1" applyBorder="1" applyAlignment="1" applyProtection="1">
      <alignment horizontal="center" vertical="center" shrinkToFit="1"/>
    </xf>
    <xf numFmtId="0" fontId="7" fillId="3" borderId="5" xfId="0" applyFont="1" applyFill="1" applyBorder="1" applyAlignment="1" applyProtection="1">
      <alignment horizontal="center" vertical="center" shrinkToFit="1"/>
    </xf>
    <xf numFmtId="0" fontId="7" fillId="2" borderId="5" xfId="0" applyFont="1" applyFill="1" applyBorder="1" applyAlignment="1" applyProtection="1">
      <alignment horizontal="center" vertical="center" shrinkToFit="1"/>
    </xf>
    <xf numFmtId="0" fontId="10" fillId="0" borderId="21"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23" xfId="0" applyFont="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0" fontId="7" fillId="2" borderId="20" xfId="0" applyFont="1" applyFill="1" applyBorder="1" applyAlignment="1" applyProtection="1">
      <alignment horizontal="center" vertical="center"/>
    </xf>
    <xf numFmtId="0" fontId="7" fillId="2" borderId="25" xfId="0" applyFont="1" applyFill="1" applyBorder="1" applyAlignment="1" applyProtection="1">
      <alignment horizontal="center" vertical="center"/>
    </xf>
    <xf numFmtId="38" fontId="12" fillId="3" borderId="12" xfId="1" applyFont="1" applyFill="1" applyBorder="1" applyAlignment="1" applyProtection="1">
      <alignment horizontal="center" vertical="center"/>
    </xf>
    <xf numFmtId="38" fontId="12" fillId="3" borderId="14" xfId="1" applyFont="1" applyFill="1" applyBorder="1" applyAlignment="1" applyProtection="1">
      <alignment horizontal="center" vertical="center"/>
    </xf>
    <xf numFmtId="0" fontId="13" fillId="0" borderId="0" xfId="0" applyFont="1" applyAlignment="1" applyProtection="1">
      <alignment horizontal="left" vertical="top" wrapText="1"/>
    </xf>
    <xf numFmtId="0" fontId="7" fillId="0" borderId="0" xfId="0" applyFont="1" applyAlignment="1" applyProtection="1">
      <alignment horizontal="left" vertical="center" wrapText="1"/>
    </xf>
    <xf numFmtId="181" fontId="7" fillId="2" borderId="0" xfId="0" applyNumberFormat="1" applyFont="1" applyFill="1" applyAlignment="1" applyProtection="1">
      <alignment horizontal="left" vertical="center" shrinkToFit="1"/>
    </xf>
    <xf numFmtId="0" fontId="7" fillId="0" borderId="0" xfId="0" applyFont="1" applyAlignment="1" applyProtection="1">
      <alignment horizontal="center" vertical="center"/>
    </xf>
    <xf numFmtId="0" fontId="7" fillId="0" borderId="10" xfId="0" applyFont="1" applyBorder="1" applyAlignment="1" applyProtection="1">
      <alignment horizontal="distributed" vertical="center"/>
    </xf>
    <xf numFmtId="0" fontId="7" fillId="2" borderId="10" xfId="0" applyFont="1" applyFill="1" applyBorder="1" applyAlignment="1" applyProtection="1">
      <alignment horizontal="center" vertical="center" shrinkToFit="1"/>
    </xf>
    <xf numFmtId="38" fontId="12" fillId="2" borderId="8" xfId="1" applyFont="1" applyFill="1" applyBorder="1" applyAlignment="1" applyProtection="1">
      <alignment horizontal="center" vertical="center"/>
    </xf>
    <xf numFmtId="0" fontId="13" fillId="3" borderId="19"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10" fillId="4" borderId="8" xfId="0" applyFont="1" applyFill="1" applyBorder="1" applyAlignment="1" applyProtection="1">
      <alignment horizontal="center" vertical="center"/>
      <protection locked="0"/>
    </xf>
    <xf numFmtId="0" fontId="13" fillId="0" borderId="8" xfId="0" applyFont="1" applyBorder="1" applyAlignment="1" applyProtection="1">
      <alignment horizontal="left" vertical="center" wrapText="1"/>
    </xf>
    <xf numFmtId="38" fontId="12" fillId="2" borderId="12" xfId="1" applyFont="1" applyFill="1" applyBorder="1" applyAlignment="1" applyProtection="1">
      <alignment horizontal="center" vertical="center"/>
    </xf>
    <xf numFmtId="38" fontId="12" fillId="2" borderId="13" xfId="1" applyFont="1" applyFill="1" applyBorder="1" applyAlignment="1" applyProtection="1">
      <alignment horizontal="center" vertical="center"/>
    </xf>
    <xf numFmtId="38" fontId="12" fillId="2" borderId="14" xfId="1" applyFont="1" applyFill="1" applyBorder="1" applyAlignment="1" applyProtection="1">
      <alignment horizontal="center" vertical="center"/>
    </xf>
    <xf numFmtId="0" fontId="11" fillId="0" borderId="15"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2" fillId="2" borderId="17" xfId="1" applyNumberFormat="1" applyFont="1" applyFill="1" applyBorder="1" applyAlignment="1" applyProtection="1">
      <alignment horizontal="center" vertical="center"/>
    </xf>
    <xf numFmtId="0" fontId="10" fillId="0" borderId="7" xfId="0" applyFont="1" applyBorder="1" applyAlignment="1" applyProtection="1">
      <alignment horizontal="distributed" vertical="center"/>
    </xf>
    <xf numFmtId="0" fontId="10" fillId="0" borderId="8" xfId="0" applyFont="1" applyBorder="1" applyAlignment="1" applyProtection="1">
      <alignment horizontal="distributed" vertical="center"/>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4" xfId="0" applyFont="1" applyBorder="1" applyAlignment="1" applyProtection="1">
      <alignment horizontal="center" vertical="center"/>
    </xf>
    <xf numFmtId="38" fontId="12" fillId="2" borderId="8" xfId="1" applyFont="1" applyFill="1" applyBorder="1" applyAlignment="1" applyProtection="1">
      <alignment horizontal="right" vertical="center"/>
    </xf>
    <xf numFmtId="0" fontId="29" fillId="2" borderId="0" xfId="0" applyFont="1" applyFill="1" applyAlignment="1" applyProtection="1">
      <alignment horizontal="center" vertical="center" wrapText="1"/>
    </xf>
    <xf numFmtId="0" fontId="10" fillId="0" borderId="2" xfId="0" applyFont="1" applyBorder="1" applyAlignment="1" applyProtection="1">
      <alignment horizontal="distributed" vertical="center"/>
    </xf>
    <xf numFmtId="0" fontId="10" fillId="0" borderId="3" xfId="0" applyFont="1" applyBorder="1" applyAlignment="1" applyProtection="1">
      <alignment horizontal="distributed" vertical="center"/>
    </xf>
    <xf numFmtId="0" fontId="7" fillId="2" borderId="9" xfId="0" applyFont="1" applyFill="1" applyBorder="1" applyAlignment="1" applyProtection="1">
      <alignment horizontal="center" vertical="center" shrinkToFit="1"/>
    </xf>
    <xf numFmtId="0" fontId="7" fillId="2" borderId="11" xfId="0" applyFont="1" applyFill="1" applyBorder="1" applyAlignment="1" applyProtection="1">
      <alignment horizontal="center" vertical="center" shrinkToFit="1"/>
    </xf>
    <xf numFmtId="0" fontId="13" fillId="0" borderId="7" xfId="0" applyFont="1" applyBorder="1" applyAlignment="1" applyProtection="1">
      <alignment horizontal="distributed" vertical="center"/>
    </xf>
    <xf numFmtId="0" fontId="13" fillId="0" borderId="8" xfId="0" applyFont="1" applyBorder="1" applyAlignment="1" applyProtection="1">
      <alignment horizontal="distributed" vertical="center"/>
    </xf>
    <xf numFmtId="179" fontId="7" fillId="2" borderId="9" xfId="0" applyNumberFormat="1" applyFont="1" applyFill="1" applyBorder="1" applyAlignment="1" applyProtection="1">
      <alignment horizontal="center" vertical="center" shrinkToFit="1"/>
    </xf>
    <xf numFmtId="179" fontId="7" fillId="2" borderId="10" xfId="0" applyNumberFormat="1" applyFont="1" applyFill="1" applyBorder="1" applyAlignment="1" applyProtection="1">
      <alignment horizontal="center" vertical="center" shrinkToFit="1"/>
    </xf>
    <xf numFmtId="179" fontId="7" fillId="2" borderId="11" xfId="0" applyNumberFormat="1" applyFont="1" applyFill="1" applyBorder="1" applyAlignment="1" applyProtection="1">
      <alignment horizontal="center" vertical="center" shrinkToFit="1"/>
    </xf>
  </cellXfs>
  <cellStyles count="3">
    <cellStyle name="桁区切り" xfId="1" builtinId="6"/>
    <cellStyle name="通貨" xfId="2" builtinId="7"/>
    <cellStyle name="標準" xfId="0" builtinId="0"/>
  </cellStyles>
  <dxfs count="4">
    <dxf>
      <fill>
        <patternFill>
          <bgColor rgb="FFFFFF00"/>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CD99B-5A6A-458C-BB5C-5C0D85F67CC5}">
  <sheetPr>
    <tabColor rgb="FFFF0000"/>
    <pageSetUpPr fitToPage="1"/>
  </sheetPr>
  <dimension ref="A1:O54"/>
  <sheetViews>
    <sheetView tabSelected="1" view="pageBreakPreview" zoomScaleNormal="100" zoomScaleSheetLayoutView="100" workbookViewId="0">
      <selection activeCell="E5" sqref="E5"/>
    </sheetView>
  </sheetViews>
  <sheetFormatPr defaultRowHeight="13.5" x14ac:dyDescent="0.15"/>
  <cols>
    <col min="1" max="1" width="4.125" customWidth="1"/>
    <col min="3" max="3" width="18.25" customWidth="1"/>
    <col min="5" max="5" width="13.5" customWidth="1"/>
    <col min="6" max="6" width="4.25" customWidth="1"/>
    <col min="7" max="7" width="10.25" customWidth="1"/>
    <col min="10" max="10" width="1.375" customWidth="1"/>
    <col min="11" max="11" width="5.125" customWidth="1"/>
    <col min="12" max="12" width="9" hidden="1" customWidth="1"/>
    <col min="13" max="13" width="12.375" hidden="1" customWidth="1"/>
    <col min="14" max="14" width="10.5" hidden="1" customWidth="1"/>
    <col min="15" max="15" width="2.375" customWidth="1"/>
    <col min="16" max="16" width="9" customWidth="1"/>
  </cols>
  <sheetData>
    <row r="1" spans="1:14" ht="35.1" customHeight="1" x14ac:dyDescent="0.15">
      <c r="A1" s="144" t="s">
        <v>101</v>
      </c>
      <c r="B1" s="144"/>
      <c r="C1" s="144"/>
      <c r="D1" s="144"/>
      <c r="E1" s="144"/>
      <c r="F1" s="144"/>
      <c r="G1" s="144"/>
      <c r="H1" s="144"/>
      <c r="I1" s="144"/>
      <c r="J1" s="144"/>
    </row>
    <row r="2" spans="1:14" ht="14.25" thickBot="1" x14ac:dyDescent="0.2">
      <c r="A2" s="9"/>
      <c r="B2" s="9"/>
      <c r="C2" s="9"/>
      <c r="D2" s="9"/>
      <c r="E2" s="9"/>
      <c r="F2" s="9"/>
      <c r="G2" s="9"/>
      <c r="H2" s="9"/>
      <c r="I2" s="9"/>
      <c r="J2" s="9"/>
    </row>
    <row r="3" spans="1:14" ht="201.75" customHeight="1" thickBot="1" x14ac:dyDescent="0.2">
      <c r="A3" s="9"/>
      <c r="B3" s="81" t="s">
        <v>98</v>
      </c>
      <c r="C3" s="82"/>
      <c r="D3" s="82"/>
      <c r="E3" s="82"/>
      <c r="F3" s="82"/>
      <c r="G3" s="82"/>
      <c r="H3" s="82"/>
      <c r="I3" s="83"/>
      <c r="J3" s="9"/>
    </row>
    <row r="4" spans="1:14" ht="30.75" customHeight="1" thickBot="1" x14ac:dyDescent="0.2">
      <c r="A4" s="9"/>
      <c r="B4" s="76" t="s">
        <v>32</v>
      </c>
      <c r="C4" s="9"/>
      <c r="D4" s="9"/>
      <c r="E4" s="9"/>
      <c r="F4" s="9"/>
      <c r="G4" s="9"/>
      <c r="H4" s="9"/>
      <c r="I4" s="9"/>
      <c r="J4" s="9"/>
      <c r="M4" s="10" t="s">
        <v>33</v>
      </c>
      <c r="N4" s="11">
        <v>45383</v>
      </c>
    </row>
    <row r="5" spans="1:14" ht="29.25" customHeight="1" x14ac:dyDescent="0.15">
      <c r="A5" s="9"/>
      <c r="B5" s="9"/>
      <c r="C5" s="12" t="s">
        <v>24</v>
      </c>
      <c r="D5" s="13" t="s">
        <v>23</v>
      </c>
      <c r="E5" s="14"/>
      <c r="F5" s="15" t="s">
        <v>22</v>
      </c>
      <c r="G5" s="9"/>
      <c r="H5" s="9"/>
      <c r="I5" s="9"/>
      <c r="J5" s="9"/>
      <c r="M5" s="10" t="s">
        <v>34</v>
      </c>
      <c r="N5" s="11">
        <v>45413</v>
      </c>
    </row>
    <row r="6" spans="1:14" ht="29.25" customHeight="1" x14ac:dyDescent="0.15">
      <c r="A6" s="9"/>
      <c r="B6" s="9"/>
      <c r="C6" s="16" t="s">
        <v>25</v>
      </c>
      <c r="D6" s="84"/>
      <c r="E6" s="84"/>
      <c r="F6" s="85"/>
      <c r="G6" s="9"/>
      <c r="H6" s="9"/>
      <c r="I6" s="9"/>
      <c r="J6" s="17"/>
      <c r="M6" s="10" t="s">
        <v>35</v>
      </c>
      <c r="N6" s="11">
        <v>45444</v>
      </c>
    </row>
    <row r="7" spans="1:14" ht="29.25" customHeight="1" x14ac:dyDescent="0.15">
      <c r="A7" s="9"/>
      <c r="B7" s="9"/>
      <c r="C7" s="16" t="s">
        <v>36</v>
      </c>
      <c r="D7" s="86"/>
      <c r="E7" s="86"/>
      <c r="F7" s="87"/>
      <c r="G7" s="9"/>
      <c r="H7" s="9"/>
      <c r="I7" s="9"/>
      <c r="J7" s="17"/>
      <c r="M7" s="10" t="s">
        <v>37</v>
      </c>
      <c r="N7" s="11">
        <v>45474</v>
      </c>
    </row>
    <row r="8" spans="1:14" ht="29.25" customHeight="1" x14ac:dyDescent="0.15">
      <c r="A8" s="9"/>
      <c r="B8" s="9"/>
      <c r="C8" s="16" t="s">
        <v>38</v>
      </c>
      <c r="D8" s="77"/>
      <c r="E8" s="77"/>
      <c r="F8" s="78"/>
      <c r="G8" s="9"/>
      <c r="H8" s="9"/>
      <c r="I8" s="9"/>
      <c r="J8" s="17"/>
      <c r="M8" s="10" t="s">
        <v>39</v>
      </c>
      <c r="N8" s="11">
        <v>45505</v>
      </c>
    </row>
    <row r="9" spans="1:14" ht="29.25" customHeight="1" x14ac:dyDescent="0.15">
      <c r="A9" s="9"/>
      <c r="B9" s="9"/>
      <c r="C9" s="16" t="s">
        <v>40</v>
      </c>
      <c r="D9" s="77"/>
      <c r="E9" s="77"/>
      <c r="F9" s="78"/>
      <c r="G9" s="9"/>
      <c r="H9" s="9"/>
      <c r="I9" s="9"/>
      <c r="J9" s="17"/>
      <c r="M9" s="10" t="s">
        <v>41</v>
      </c>
      <c r="N9" s="11">
        <v>45536</v>
      </c>
    </row>
    <row r="10" spans="1:14" ht="29.25" customHeight="1" x14ac:dyDescent="0.15">
      <c r="A10" s="9"/>
      <c r="B10" s="9"/>
      <c r="C10" s="48" t="s">
        <v>94</v>
      </c>
      <c r="D10" s="77"/>
      <c r="E10" s="77"/>
      <c r="F10" s="78"/>
      <c r="G10" s="79" t="s">
        <v>97</v>
      </c>
      <c r="H10" s="80"/>
      <c r="I10" s="80"/>
      <c r="J10" s="80"/>
      <c r="M10" s="10" t="s">
        <v>42</v>
      </c>
      <c r="N10" s="11">
        <v>45566</v>
      </c>
    </row>
    <row r="11" spans="1:14" ht="29.25" customHeight="1" thickBot="1" x14ac:dyDescent="0.2">
      <c r="A11" s="9"/>
      <c r="B11" s="9"/>
      <c r="C11" s="49" t="s">
        <v>95</v>
      </c>
      <c r="D11" s="77"/>
      <c r="E11" s="77"/>
      <c r="F11" s="78"/>
      <c r="G11" s="79"/>
      <c r="H11" s="80"/>
      <c r="I11" s="80"/>
      <c r="J11" s="80"/>
      <c r="M11" s="10" t="s">
        <v>45</v>
      </c>
      <c r="N11" s="11">
        <v>45597</v>
      </c>
    </row>
    <row r="12" spans="1:14" ht="20.25" customHeight="1" thickBot="1" x14ac:dyDescent="0.2">
      <c r="A12" s="9"/>
      <c r="B12" s="9"/>
      <c r="C12" s="18"/>
      <c r="D12" s="18"/>
      <c r="E12" s="18"/>
      <c r="F12" s="18"/>
      <c r="G12" s="9"/>
      <c r="H12" s="9"/>
      <c r="I12" s="9"/>
      <c r="J12" s="17"/>
      <c r="M12" s="10" t="s">
        <v>49</v>
      </c>
      <c r="N12" s="11">
        <v>45627</v>
      </c>
    </row>
    <row r="13" spans="1:14" ht="29.25" customHeight="1" x14ac:dyDescent="0.15">
      <c r="A13" s="9"/>
      <c r="B13" s="9"/>
      <c r="C13" s="93" t="s">
        <v>43</v>
      </c>
      <c r="D13" s="94"/>
      <c r="E13" s="94"/>
      <c r="F13" s="95"/>
      <c r="G13" s="96" t="s">
        <v>44</v>
      </c>
      <c r="H13" s="97"/>
      <c r="I13" s="9"/>
      <c r="J13" s="17"/>
      <c r="M13" s="10" t="s">
        <v>50</v>
      </c>
      <c r="N13" s="11">
        <v>45658</v>
      </c>
    </row>
    <row r="14" spans="1:14" ht="29.25" customHeight="1" thickBot="1" x14ac:dyDescent="0.2">
      <c r="A14" s="9"/>
      <c r="B14" s="9"/>
      <c r="C14" s="19" t="s">
        <v>33</v>
      </c>
      <c r="D14" s="20" t="s">
        <v>46</v>
      </c>
      <c r="E14" s="98" t="s">
        <v>47</v>
      </c>
      <c r="F14" s="99"/>
      <c r="G14" s="21">
        <f>_xlfn.DAYS(VLOOKUP(E14,$M$4:$N$15,2,FALSE),VLOOKUP(C14,$M$4:$N$15,2,FALSE))/30+1</f>
        <v>12.133333333333333</v>
      </c>
      <c r="H14" s="22" t="s">
        <v>48</v>
      </c>
      <c r="I14" s="9"/>
      <c r="J14" s="17"/>
      <c r="M14" s="10" t="s">
        <v>52</v>
      </c>
      <c r="N14" s="11">
        <v>45689</v>
      </c>
    </row>
    <row r="15" spans="1:14" ht="29.25" customHeight="1" thickBot="1" x14ac:dyDescent="0.2">
      <c r="A15" s="9"/>
      <c r="B15" s="9"/>
      <c r="C15" s="9"/>
      <c r="D15" s="18"/>
      <c r="E15" s="9"/>
      <c r="F15" s="9"/>
      <c r="G15" s="9"/>
      <c r="H15" s="23"/>
      <c r="I15" s="9"/>
      <c r="J15" s="17"/>
      <c r="M15" s="10" t="s">
        <v>47</v>
      </c>
      <c r="N15" s="11">
        <v>45717</v>
      </c>
    </row>
    <row r="16" spans="1:14" ht="29.25" customHeight="1" x14ac:dyDescent="0.15">
      <c r="A16" s="9"/>
      <c r="B16" s="9"/>
      <c r="C16" s="100" t="s">
        <v>51</v>
      </c>
      <c r="D16" s="101"/>
      <c r="E16" s="101"/>
      <c r="F16" s="102"/>
      <c r="G16" s="96" t="s">
        <v>44</v>
      </c>
      <c r="H16" s="97"/>
      <c r="I16" s="9"/>
      <c r="J16" s="17"/>
    </row>
    <row r="17" spans="1:15" ht="29.25" customHeight="1" thickBot="1" x14ac:dyDescent="0.2">
      <c r="A17" s="9"/>
      <c r="B17" s="9"/>
      <c r="C17" s="19" t="s">
        <v>33</v>
      </c>
      <c r="D17" s="20" t="s">
        <v>46</v>
      </c>
      <c r="E17" s="98" t="s">
        <v>47</v>
      </c>
      <c r="F17" s="99"/>
      <c r="G17" s="21">
        <f>_xlfn.DAYS(VLOOKUP(E17,$M$4:$N$15,2,FALSE),VLOOKUP(C17,$M$4:$N$15,2,FALSE))/30+1</f>
        <v>12.133333333333333</v>
      </c>
      <c r="H17" s="22" t="s">
        <v>48</v>
      </c>
      <c r="I17" s="9"/>
      <c r="J17" s="17"/>
    </row>
    <row r="18" spans="1:15" ht="29.25" customHeight="1" thickBot="1" x14ac:dyDescent="0.2">
      <c r="A18" s="9"/>
      <c r="B18" s="9"/>
      <c r="C18" s="9"/>
      <c r="D18" s="18"/>
      <c r="E18" s="9"/>
      <c r="F18" s="9"/>
      <c r="G18" s="24"/>
      <c r="H18" s="23"/>
      <c r="I18" s="9"/>
      <c r="J18" s="17"/>
      <c r="M18" s="10"/>
      <c r="N18" s="11"/>
    </row>
    <row r="19" spans="1:15" ht="29.25" customHeight="1" x14ac:dyDescent="0.15">
      <c r="A19" s="9"/>
      <c r="B19" s="9"/>
      <c r="C19" s="100" t="s">
        <v>102</v>
      </c>
      <c r="D19" s="94"/>
      <c r="E19" s="94"/>
      <c r="F19" s="95"/>
      <c r="G19" s="96" t="s">
        <v>44</v>
      </c>
      <c r="H19" s="97"/>
      <c r="I19" s="9"/>
      <c r="J19" s="17"/>
      <c r="M19" s="10"/>
      <c r="N19" s="11"/>
    </row>
    <row r="20" spans="1:15" ht="29.25" customHeight="1" thickBot="1" x14ac:dyDescent="0.2">
      <c r="A20" s="9"/>
      <c r="B20" s="9"/>
      <c r="C20" s="19" t="s">
        <v>33</v>
      </c>
      <c r="D20" s="20" t="s">
        <v>46</v>
      </c>
      <c r="E20" s="98" t="s">
        <v>47</v>
      </c>
      <c r="F20" s="99"/>
      <c r="G20" s="21">
        <f>_xlfn.DAYS(VLOOKUP(E20,$M$4:$N$15,2,FALSE),VLOOKUP(C20,$M$4:$N$15,2,FALSE))/30+1</f>
        <v>12.133333333333333</v>
      </c>
      <c r="H20" s="22" t="s">
        <v>48</v>
      </c>
      <c r="I20" s="9"/>
      <c r="J20" s="17"/>
      <c r="M20" s="10"/>
      <c r="N20" s="11"/>
    </row>
    <row r="21" spans="1:15" ht="15.75" customHeight="1" x14ac:dyDescent="0.15">
      <c r="A21" s="9"/>
      <c r="B21" s="9"/>
      <c r="C21" s="25"/>
      <c r="D21" s="18"/>
      <c r="E21" s="18"/>
      <c r="F21" s="18"/>
      <c r="G21" s="18"/>
      <c r="H21" s="9"/>
      <c r="I21" s="9"/>
      <c r="J21" s="17"/>
      <c r="M21" s="10"/>
      <c r="N21" s="11"/>
    </row>
    <row r="22" spans="1:15" ht="29.25" customHeight="1" thickBot="1" x14ac:dyDescent="0.2">
      <c r="A22" s="8"/>
      <c r="B22" s="8" t="s">
        <v>103</v>
      </c>
      <c r="C22" s="26"/>
      <c r="D22" s="26"/>
      <c r="E22" s="26"/>
      <c r="F22" s="26"/>
      <c r="G22" s="26"/>
      <c r="H22" s="8"/>
      <c r="I22" s="8"/>
      <c r="J22" s="8"/>
      <c r="K22" s="17"/>
      <c r="M22" s="10"/>
      <c r="N22" s="11"/>
      <c r="O22" s="27"/>
    </row>
    <row r="23" spans="1:15" ht="29.25" customHeight="1" x14ac:dyDescent="0.15">
      <c r="A23" s="8"/>
      <c r="B23" s="8"/>
      <c r="C23" s="103" t="s">
        <v>53</v>
      </c>
      <c r="D23" s="104"/>
      <c r="E23" s="104"/>
      <c r="F23" s="105"/>
      <c r="G23" s="105"/>
      <c r="H23" s="106"/>
      <c r="I23" s="28" t="s">
        <v>54</v>
      </c>
      <c r="J23" s="8"/>
      <c r="K23" s="17"/>
      <c r="M23" s="10"/>
      <c r="N23" s="11"/>
      <c r="O23" s="27"/>
    </row>
    <row r="24" spans="1:15" ht="29.25" customHeight="1" x14ac:dyDescent="0.15">
      <c r="A24" s="8"/>
      <c r="B24" s="8"/>
      <c r="C24" s="88" t="s">
        <v>55</v>
      </c>
      <c r="D24" s="89"/>
      <c r="E24" s="89"/>
      <c r="F24" s="90"/>
      <c r="G24" s="91"/>
      <c r="H24" s="92"/>
      <c r="I24" s="29"/>
      <c r="J24" s="8"/>
      <c r="K24" s="17"/>
      <c r="M24" s="10"/>
      <c r="N24" s="11"/>
      <c r="O24" s="27"/>
    </row>
    <row r="25" spans="1:15" ht="29.25" customHeight="1" x14ac:dyDescent="0.15">
      <c r="A25" s="8"/>
      <c r="B25" s="8"/>
      <c r="C25" s="88" t="s">
        <v>56</v>
      </c>
      <c r="D25" s="89"/>
      <c r="E25" s="89"/>
      <c r="F25" s="90" t="s">
        <v>57</v>
      </c>
      <c r="G25" s="91"/>
      <c r="H25" s="92"/>
      <c r="I25" s="29"/>
      <c r="J25" s="8"/>
      <c r="K25" s="17"/>
      <c r="M25" t="s">
        <v>58</v>
      </c>
      <c r="N25" s="30"/>
      <c r="O25" s="27"/>
    </row>
    <row r="26" spans="1:15" ht="29.25" customHeight="1" thickBot="1" x14ac:dyDescent="0.2">
      <c r="A26" s="8"/>
      <c r="B26" s="8"/>
      <c r="C26" s="131" t="s">
        <v>59</v>
      </c>
      <c r="D26" s="132"/>
      <c r="E26" s="132"/>
      <c r="F26" s="118"/>
      <c r="G26" s="119"/>
      <c r="H26" s="119"/>
      <c r="I26" s="31" t="s">
        <v>54</v>
      </c>
      <c r="J26" s="8"/>
      <c r="K26" s="17"/>
      <c r="M26" t="s">
        <v>60</v>
      </c>
      <c r="O26" s="27"/>
    </row>
    <row r="27" spans="1:15" ht="29.25" customHeight="1" thickBot="1" x14ac:dyDescent="0.2">
      <c r="A27" s="8"/>
      <c r="B27" s="8" t="s">
        <v>92</v>
      </c>
      <c r="C27" s="26"/>
      <c r="D27" s="26"/>
      <c r="E27" s="26"/>
      <c r="F27" s="26"/>
      <c r="G27" s="26"/>
      <c r="H27" s="8"/>
      <c r="I27" s="8"/>
      <c r="J27" s="8"/>
      <c r="K27" s="17"/>
      <c r="M27" s="10"/>
      <c r="N27" s="11"/>
      <c r="O27" s="27"/>
    </row>
    <row r="28" spans="1:15" ht="29.25" customHeight="1" x14ac:dyDescent="0.15">
      <c r="A28" s="8"/>
      <c r="B28" s="8"/>
      <c r="C28" s="120" t="s">
        <v>61</v>
      </c>
      <c r="D28" s="122" t="s">
        <v>62</v>
      </c>
      <c r="E28" s="123"/>
      <c r="F28" s="124"/>
      <c r="G28" s="124"/>
      <c r="H28" s="125"/>
      <c r="I28" s="28" t="s">
        <v>6</v>
      </c>
      <c r="J28" s="8"/>
      <c r="K28" s="17"/>
      <c r="M28" s="10"/>
      <c r="N28" s="11"/>
      <c r="O28" s="27"/>
    </row>
    <row r="29" spans="1:15" ht="29.25" customHeight="1" x14ac:dyDescent="0.15">
      <c r="A29" s="8"/>
      <c r="B29" s="8"/>
      <c r="C29" s="121"/>
      <c r="D29" s="109" t="s">
        <v>63</v>
      </c>
      <c r="E29" s="110"/>
      <c r="F29" s="111"/>
      <c r="G29" s="112"/>
      <c r="H29" s="113"/>
      <c r="I29" s="29" t="s">
        <v>6</v>
      </c>
      <c r="J29" s="8"/>
      <c r="K29" s="17"/>
      <c r="M29" s="10"/>
      <c r="N29" s="11"/>
      <c r="O29" s="27"/>
    </row>
    <row r="30" spans="1:15" ht="29.25" customHeight="1" x14ac:dyDescent="0.15">
      <c r="A30" s="8"/>
      <c r="B30" s="8"/>
      <c r="C30" s="107" t="s">
        <v>64</v>
      </c>
      <c r="D30" s="109" t="s">
        <v>62</v>
      </c>
      <c r="E30" s="110"/>
      <c r="F30" s="111"/>
      <c r="G30" s="112"/>
      <c r="H30" s="113"/>
      <c r="I30" s="29" t="s">
        <v>6</v>
      </c>
      <c r="J30" s="8"/>
      <c r="K30" s="17"/>
      <c r="M30" t="s">
        <v>58</v>
      </c>
      <c r="N30" s="30"/>
      <c r="O30" s="27"/>
    </row>
    <row r="31" spans="1:15" ht="29.25" customHeight="1" thickBot="1" x14ac:dyDescent="0.2">
      <c r="A31" s="8"/>
      <c r="B31" s="8"/>
      <c r="C31" s="108"/>
      <c r="D31" s="114" t="s">
        <v>63</v>
      </c>
      <c r="E31" s="115"/>
      <c r="F31" s="116"/>
      <c r="G31" s="117"/>
      <c r="H31" s="117"/>
      <c r="I31" s="31" t="s">
        <v>6</v>
      </c>
      <c r="J31" s="8"/>
      <c r="K31" s="17"/>
      <c r="M31" t="s">
        <v>60</v>
      </c>
      <c r="O31" s="27"/>
    </row>
    <row r="32" spans="1:15" ht="18" customHeight="1" x14ac:dyDescent="0.15">
      <c r="A32" s="8"/>
      <c r="B32" s="8" t="s">
        <v>65</v>
      </c>
      <c r="C32" s="26"/>
      <c r="D32" s="26"/>
      <c r="E32" s="26"/>
      <c r="F32" s="26"/>
      <c r="G32" s="26"/>
      <c r="H32" s="8"/>
      <c r="I32" s="8"/>
      <c r="J32" s="8"/>
      <c r="K32" s="17"/>
      <c r="M32" s="32">
        <v>7</v>
      </c>
      <c r="O32" s="27"/>
    </row>
    <row r="33" spans="1:15" ht="17.25" customHeight="1" thickBot="1" x14ac:dyDescent="0.2">
      <c r="A33" s="8"/>
      <c r="B33" s="8" t="s">
        <v>66</v>
      </c>
      <c r="C33" s="26"/>
      <c r="D33" s="26"/>
      <c r="E33" s="26"/>
      <c r="F33" s="26"/>
      <c r="G33" s="26"/>
      <c r="H33" s="8"/>
      <c r="I33" s="8"/>
      <c r="J33" s="8"/>
      <c r="K33" s="17"/>
      <c r="M33" s="32">
        <v>6</v>
      </c>
      <c r="O33" s="27"/>
    </row>
    <row r="34" spans="1:15" ht="29.25" customHeight="1" x14ac:dyDescent="0.15">
      <c r="A34" s="8"/>
      <c r="B34" s="8"/>
      <c r="C34" s="103" t="s">
        <v>67</v>
      </c>
      <c r="D34" s="104"/>
      <c r="E34" s="104"/>
      <c r="F34" s="153"/>
      <c r="G34" s="154"/>
      <c r="H34" s="155"/>
      <c r="I34" s="28" t="s">
        <v>68</v>
      </c>
      <c r="J34" s="8"/>
      <c r="K34" s="17"/>
      <c r="M34" s="32">
        <v>5</v>
      </c>
      <c r="O34" s="27"/>
    </row>
    <row r="35" spans="1:15" ht="29.25" customHeight="1" x14ac:dyDescent="0.15">
      <c r="A35" s="8"/>
      <c r="B35" s="8"/>
      <c r="C35" s="88" t="s">
        <v>69</v>
      </c>
      <c r="D35" s="89"/>
      <c r="E35" s="89"/>
      <c r="F35" s="150"/>
      <c r="G35" s="151"/>
      <c r="H35" s="152"/>
      <c r="I35" s="29" t="s">
        <v>68</v>
      </c>
      <c r="J35" s="8"/>
      <c r="K35" s="17"/>
      <c r="M35" s="32">
        <v>4</v>
      </c>
      <c r="N35" s="32"/>
      <c r="O35" s="27"/>
    </row>
    <row r="36" spans="1:15" ht="29.25" customHeight="1" x14ac:dyDescent="0.15">
      <c r="A36" s="8"/>
      <c r="B36" s="8"/>
      <c r="C36" s="88" t="s">
        <v>70</v>
      </c>
      <c r="D36" s="89"/>
      <c r="E36" s="89"/>
      <c r="F36" s="90" t="s">
        <v>57</v>
      </c>
      <c r="G36" s="91"/>
      <c r="H36" s="92"/>
      <c r="I36" s="29"/>
      <c r="J36" s="8"/>
      <c r="K36" s="17"/>
      <c r="M36" t="s">
        <v>57</v>
      </c>
      <c r="N36" s="32"/>
      <c r="O36" s="27"/>
    </row>
    <row r="37" spans="1:15" ht="29.25" customHeight="1" x14ac:dyDescent="0.15">
      <c r="A37" s="8"/>
      <c r="B37" s="8"/>
      <c r="C37" s="88" t="s">
        <v>71</v>
      </c>
      <c r="D37" s="89"/>
      <c r="E37" s="89"/>
      <c r="F37" s="150"/>
      <c r="G37" s="151"/>
      <c r="H37" s="152"/>
      <c r="I37" s="29" t="s">
        <v>68</v>
      </c>
      <c r="J37" s="8"/>
      <c r="K37" s="17"/>
      <c r="M37" t="s">
        <v>72</v>
      </c>
      <c r="N37" s="32"/>
      <c r="O37" s="27"/>
    </row>
    <row r="38" spans="1:15" ht="29.25" customHeight="1" thickBot="1" x14ac:dyDescent="0.2">
      <c r="A38" s="8"/>
      <c r="B38" s="8"/>
      <c r="C38" s="131" t="s">
        <v>73</v>
      </c>
      <c r="D38" s="132"/>
      <c r="E38" s="132"/>
      <c r="F38" s="133"/>
      <c r="G38" s="134"/>
      <c r="H38" s="135"/>
      <c r="I38" s="31"/>
      <c r="J38" s="8"/>
      <c r="K38" s="17"/>
      <c r="M38" t="s">
        <v>74</v>
      </c>
      <c r="O38" s="27"/>
    </row>
    <row r="39" spans="1:15" ht="18" customHeight="1" x14ac:dyDescent="0.15">
      <c r="A39" s="8"/>
      <c r="B39" s="8" t="s">
        <v>75</v>
      </c>
      <c r="C39" s="26"/>
      <c r="D39" s="26"/>
      <c r="E39" s="26"/>
      <c r="F39" s="26"/>
      <c r="G39" s="26"/>
      <c r="H39" s="8"/>
      <c r="I39" s="8"/>
      <c r="J39" s="8"/>
      <c r="K39" s="17"/>
      <c r="O39" s="27"/>
    </row>
    <row r="40" spans="1:15" ht="18" customHeight="1" thickBot="1" x14ac:dyDescent="0.2">
      <c r="A40" s="8"/>
      <c r="B40" s="8" t="s">
        <v>76</v>
      </c>
      <c r="C40" s="26"/>
      <c r="D40" s="26"/>
      <c r="E40" s="26"/>
      <c r="F40" s="26"/>
      <c r="G40" s="26"/>
      <c r="H40" s="8"/>
      <c r="I40" s="8"/>
      <c r="J40" s="8"/>
      <c r="K40" s="17"/>
      <c r="O40" s="27"/>
    </row>
    <row r="41" spans="1:15" ht="29.25" customHeight="1" thickBot="1" x14ac:dyDescent="0.2">
      <c r="A41" s="8"/>
      <c r="B41" s="8"/>
      <c r="C41" s="136" t="s">
        <v>77</v>
      </c>
      <c r="D41" s="137"/>
      <c r="E41" s="137"/>
      <c r="F41" s="138"/>
      <c r="G41" s="139"/>
      <c r="H41" s="140"/>
      <c r="I41" s="33" t="s">
        <v>68</v>
      </c>
      <c r="J41" s="8"/>
      <c r="K41" s="17"/>
      <c r="O41" s="27"/>
    </row>
    <row r="42" spans="1:15" ht="30.75" hidden="1" customHeight="1" thickBot="1" x14ac:dyDescent="0.2">
      <c r="A42" s="8"/>
      <c r="B42" s="34" t="s">
        <v>78</v>
      </c>
      <c r="C42" s="8"/>
      <c r="D42" s="8"/>
      <c r="E42" s="8"/>
      <c r="F42" s="8"/>
      <c r="G42" s="8"/>
      <c r="H42" s="8"/>
      <c r="I42" s="8"/>
      <c r="J42" s="6"/>
    </row>
    <row r="43" spans="1:15" ht="29.25" hidden="1" customHeight="1" thickBot="1" x14ac:dyDescent="0.2">
      <c r="A43" s="8"/>
      <c r="B43" s="8"/>
      <c r="C43" s="141" t="s">
        <v>79</v>
      </c>
      <c r="D43" s="142"/>
      <c r="E43" s="142"/>
      <c r="F43" s="143"/>
      <c r="G43" s="35"/>
      <c r="H43" s="33" t="s">
        <v>80</v>
      </c>
      <c r="I43" s="8"/>
      <c r="J43" s="6"/>
    </row>
    <row r="44" spans="1:15" ht="29.25" hidden="1" customHeight="1" thickBot="1" x14ac:dyDescent="0.2">
      <c r="A44" s="8"/>
      <c r="B44" s="8"/>
      <c r="C44" s="26"/>
      <c r="D44" s="26"/>
      <c r="E44" s="26"/>
      <c r="F44" s="26"/>
      <c r="G44" s="36"/>
      <c r="H44" s="8"/>
      <c r="I44" s="8"/>
      <c r="J44" s="6"/>
    </row>
    <row r="45" spans="1:15" ht="44.25" hidden="1" customHeight="1" x14ac:dyDescent="0.15">
      <c r="A45" s="8"/>
      <c r="B45" s="8"/>
      <c r="C45" s="127" t="s">
        <v>81</v>
      </c>
      <c r="D45" s="128"/>
      <c r="E45" s="128"/>
      <c r="F45" s="128"/>
      <c r="G45" s="129"/>
      <c r="H45" s="130"/>
      <c r="I45" s="28" t="s">
        <v>6</v>
      </c>
      <c r="J45" s="6"/>
      <c r="L45" s="145" t="s">
        <v>82</v>
      </c>
      <c r="M45" s="145"/>
      <c r="N45" s="145"/>
    </row>
    <row r="46" spans="1:15" ht="44.25" hidden="1" customHeight="1" thickBot="1" x14ac:dyDescent="0.2">
      <c r="A46" s="8"/>
      <c r="B46" s="8"/>
      <c r="C46" s="146" t="s">
        <v>83</v>
      </c>
      <c r="D46" s="147"/>
      <c r="E46" s="147"/>
      <c r="F46" s="147"/>
      <c r="G46" s="148"/>
      <c r="H46" s="149"/>
      <c r="I46" s="31" t="s">
        <v>6</v>
      </c>
      <c r="J46" s="6"/>
      <c r="L46" s="89">
        <f>IFERROR(G46/G45,0)</f>
        <v>0</v>
      </c>
      <c r="M46" s="89"/>
      <c r="N46" s="89"/>
    </row>
    <row r="47" spans="1:15" ht="68.25" hidden="1" customHeight="1" x14ac:dyDescent="0.15">
      <c r="A47" s="8"/>
      <c r="B47" s="8"/>
      <c r="C47" s="126" t="s">
        <v>84</v>
      </c>
      <c r="D47" s="126"/>
      <c r="E47" s="126"/>
      <c r="F47" s="126"/>
      <c r="G47" s="126"/>
      <c r="H47" s="126"/>
      <c r="I47" s="126"/>
      <c r="J47" s="6"/>
    </row>
    <row r="48" spans="1:15" x14ac:dyDescent="0.15">
      <c r="A48" s="9"/>
      <c r="B48" s="9"/>
      <c r="C48" s="9"/>
      <c r="D48" s="9"/>
      <c r="E48" s="9"/>
      <c r="F48" s="9"/>
      <c r="G48" s="9"/>
      <c r="H48" s="9"/>
      <c r="I48" s="9"/>
      <c r="J48" s="9"/>
    </row>
    <row r="49" spans="10:10" ht="14.25" x14ac:dyDescent="0.15">
      <c r="J49" s="5"/>
    </row>
    <row r="50" spans="10:10" ht="14.25" x14ac:dyDescent="0.15">
      <c r="J50" s="5"/>
    </row>
    <row r="51" spans="10:10" ht="14.25" x14ac:dyDescent="0.15">
      <c r="J51" s="5"/>
    </row>
    <row r="52" spans="10:10" ht="14.25" x14ac:dyDescent="0.15">
      <c r="J52" s="5"/>
    </row>
    <row r="53" spans="10:10" ht="14.25" x14ac:dyDescent="0.15">
      <c r="J53" s="5"/>
    </row>
    <row r="54" spans="10:10" ht="14.25" x14ac:dyDescent="0.15">
      <c r="J54" s="5"/>
    </row>
  </sheetData>
  <sheetProtection algorithmName="SHA-512" hashValue="my/NauaCaGxbN5+uErsjjiUJzZIfAhAhRBKZ9zA8TbQbRlzbrPQ/yhIbcRGgSOK4/deBf1pU57gKhRs6klljmA==" saltValue="n+sYOqh1k9lwq4BAaEtk3g==" spinCount="100000" sheet="1" objects="1" scenarios="1"/>
  <protectedRanges>
    <protectedRange sqref="P14:P20 E5 C14 E14:F14 F23:H26 F28:H31 F34:H38 F41:H41 G45:H45 C17 E17:F17 C20 E20:F20 D6:F11" name="範囲1"/>
  </protectedRanges>
  <mergeCells count="56">
    <mergeCell ref="A1:J1"/>
    <mergeCell ref="L45:N45"/>
    <mergeCell ref="C46:F46"/>
    <mergeCell ref="G46:H46"/>
    <mergeCell ref="L46:N46"/>
    <mergeCell ref="C35:E35"/>
    <mergeCell ref="F35:H35"/>
    <mergeCell ref="C36:E36"/>
    <mergeCell ref="F36:H36"/>
    <mergeCell ref="C37:E37"/>
    <mergeCell ref="F37:H37"/>
    <mergeCell ref="C34:E34"/>
    <mergeCell ref="F34:H34"/>
    <mergeCell ref="C25:E25"/>
    <mergeCell ref="F25:H25"/>
    <mergeCell ref="C26:E26"/>
    <mergeCell ref="C47:I47"/>
    <mergeCell ref="C45:F45"/>
    <mergeCell ref="G45:H45"/>
    <mergeCell ref="C38:E38"/>
    <mergeCell ref="F38:H38"/>
    <mergeCell ref="C41:E41"/>
    <mergeCell ref="F41:H41"/>
    <mergeCell ref="C43:F43"/>
    <mergeCell ref="F26:H26"/>
    <mergeCell ref="C28:C29"/>
    <mergeCell ref="D28:E28"/>
    <mergeCell ref="F28:H28"/>
    <mergeCell ref="D29:E29"/>
    <mergeCell ref="F29:H29"/>
    <mergeCell ref="C30:C31"/>
    <mergeCell ref="D30:E30"/>
    <mergeCell ref="F30:H30"/>
    <mergeCell ref="D31:E31"/>
    <mergeCell ref="F31:H31"/>
    <mergeCell ref="C24:E24"/>
    <mergeCell ref="F24:H24"/>
    <mergeCell ref="C13:F13"/>
    <mergeCell ref="G13:H13"/>
    <mergeCell ref="E14:F14"/>
    <mergeCell ref="C16:F16"/>
    <mergeCell ref="G16:H16"/>
    <mergeCell ref="E17:F17"/>
    <mergeCell ref="C19:F19"/>
    <mergeCell ref="G19:H19"/>
    <mergeCell ref="E20:F20"/>
    <mergeCell ref="C23:E23"/>
    <mergeCell ref="F23:H23"/>
    <mergeCell ref="D10:F10"/>
    <mergeCell ref="G10:J11"/>
    <mergeCell ref="D11:F11"/>
    <mergeCell ref="B3:I3"/>
    <mergeCell ref="D6:F6"/>
    <mergeCell ref="D7:F7"/>
    <mergeCell ref="D8:F8"/>
    <mergeCell ref="D9:F9"/>
  </mergeCells>
  <phoneticPr fontId="2"/>
  <conditionalFormatting sqref="F34:H38 F41:H41">
    <cfRule type="containsBlanks" dxfId="3" priority="3">
      <formula>LEN(TRIM(F34))=0</formula>
    </cfRule>
  </conditionalFormatting>
  <conditionalFormatting sqref="F23:H26 G45:H46">
    <cfRule type="containsBlanks" dxfId="2" priority="4">
      <formula>LEN(TRIM(F23))=0</formula>
    </cfRule>
  </conditionalFormatting>
  <conditionalFormatting sqref="F28:H31">
    <cfRule type="containsBlanks" dxfId="1" priority="2">
      <formula>LEN(TRIM(F28))=0</formula>
    </cfRule>
  </conditionalFormatting>
  <conditionalFormatting sqref="E5 D6:F11">
    <cfRule type="containsBlanks" dxfId="0" priority="1">
      <formula>LEN(TRIM(D5))=0</formula>
    </cfRule>
  </conditionalFormatting>
  <dataValidations count="7">
    <dataValidation type="list" allowBlank="1" showInputMessage="1" showErrorMessage="1" sqref="C14 E14:F14 C17 E17:F17 C20 E20:F20" xr:uid="{3CBA91D3-D44D-4146-A874-1BEF2E43BD52}">
      <formula1>$M$4:$M$15</formula1>
    </dataValidation>
    <dataValidation type="list" allowBlank="1" showInputMessage="1" showErrorMessage="1" sqref="F25:H25 F36:H36" xr:uid="{2E103E13-BA82-47B8-930A-F32346732406}">
      <formula1>$M$36:$M$38</formula1>
    </dataValidation>
    <dataValidation type="list" allowBlank="1" showInputMessage="1" showErrorMessage="1" sqref="F24:H24 F38:H38" xr:uid="{CFA66782-BC22-402A-8F32-F6FC6AF901D6}">
      <formula1>$M$25:$M$26</formula1>
    </dataValidation>
    <dataValidation type="list" allowBlank="1" showInputMessage="1" showErrorMessage="1" sqref="F23:H23 F26:H26" xr:uid="{A4B999DB-4AE9-444D-9048-73AB423E1BA9}">
      <formula1>$M$32:$M$35</formula1>
    </dataValidation>
    <dataValidation type="textLength" operator="equal" allowBlank="1" showInputMessage="1" showErrorMessage="1" errorTitle="無効な入力" error="13桁で入力してください" sqref="D7:F7" xr:uid="{9FDD1FB3-51D3-4C1B-81EC-305BDCC313EA}">
      <formula1>13</formula1>
    </dataValidation>
    <dataValidation type="list" allowBlank="1" showInputMessage="1" showErrorMessage="1" sqref="D6:F6" xr:uid="{1133F627-DABF-470F-AA3F-0DC0613AC8F8}">
      <formula1>"保育所,認定こども園,幼稚園,小規模保育事業,家庭的保育事業,事業所内保育事業"</formula1>
    </dataValidation>
    <dataValidation type="list" allowBlank="1" showInputMessage="1" showErrorMessage="1" sqref="E5 J12:J21 K22:K41 J6:J9 J42:J47 J49:J54" xr:uid="{1936A9E3-DD19-4C5F-9C04-E5DCBABD332B}">
      <formula1>"鶴見,神奈川,西,中,南,港南,保土ケ谷,旭,磯子,金沢,港北,緑,青葉,都筑,泉,栄,戸塚,瀬谷"</formula1>
    </dataValidation>
  </dataValidations>
  <pageMargins left="0.25" right="0.25" top="0.75" bottom="0.75" header="0.3" footer="0.3"/>
  <pageSetup paperSize="9" fitToHeight="0" orientation="portrait" r:id="rId1"/>
  <rowBreaks count="1" manualBreakCount="1">
    <brk id="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C4AF2-DA8F-41BC-BB95-E6F2123079EB}">
  <sheetPr>
    <tabColor theme="6" tint="0.39997558519241921"/>
  </sheetPr>
  <dimension ref="A1:AM28"/>
  <sheetViews>
    <sheetView showGridLines="0" view="pageBreakPreview" zoomScaleNormal="100" zoomScaleSheetLayoutView="100" workbookViewId="0">
      <selection activeCell="S4" sqref="S4:AE4"/>
    </sheetView>
  </sheetViews>
  <sheetFormatPr defaultColWidth="9" defaultRowHeight="18" customHeight="1" x14ac:dyDescent="0.15"/>
  <cols>
    <col min="1" max="1" width="3" style="1" customWidth="1"/>
    <col min="2" max="12" width="3.125" style="1" customWidth="1"/>
    <col min="13" max="13" width="3.25" style="1" bestFit="1" customWidth="1"/>
    <col min="14" max="32" width="3.125" style="1" customWidth="1"/>
    <col min="33" max="33" width="1.625" style="1" customWidth="1"/>
    <col min="34" max="34" width="3" style="1" hidden="1" customWidth="1"/>
    <col min="35" max="35" width="3" style="1" customWidth="1"/>
    <col min="36" max="39" width="0" style="1" hidden="1" customWidth="1"/>
    <col min="40" max="16384" width="9" style="1"/>
  </cols>
  <sheetData>
    <row r="1" spans="1:39" ht="18" customHeight="1" x14ac:dyDescent="0.15">
      <c r="A1" s="63" t="s">
        <v>30</v>
      </c>
      <c r="B1" s="62"/>
      <c r="C1" s="62"/>
      <c r="D1" s="62"/>
      <c r="E1" s="62"/>
      <c r="F1" s="62"/>
      <c r="G1" s="62"/>
      <c r="H1" s="62"/>
      <c r="I1" s="62"/>
      <c r="J1" s="62"/>
      <c r="K1" s="62"/>
      <c r="L1" s="62"/>
      <c r="M1" s="62"/>
      <c r="N1" s="62"/>
      <c r="O1" s="62"/>
      <c r="P1" s="62"/>
      <c r="Q1" s="62"/>
      <c r="R1" s="62"/>
      <c r="S1" s="62"/>
      <c r="T1" s="62"/>
      <c r="U1" s="62"/>
      <c r="V1" s="62"/>
      <c r="W1" s="62"/>
      <c r="X1" s="62"/>
      <c r="Y1" s="62"/>
      <c r="Z1" s="62"/>
      <c r="AA1" s="62"/>
      <c r="AB1" s="62" t="s">
        <v>104</v>
      </c>
      <c r="AC1" s="62"/>
      <c r="AD1" s="62"/>
      <c r="AE1" s="62"/>
      <c r="AF1" s="62"/>
    </row>
    <row r="2" spans="1:39" ht="30" customHeight="1" x14ac:dyDescent="0.15">
      <c r="A2" s="199" t="s">
        <v>99</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64"/>
    </row>
    <row r="3" spans="1:39" ht="18" customHeight="1" thickBo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6"/>
      <c r="AE3" s="62"/>
      <c r="AF3" s="62"/>
    </row>
    <row r="4" spans="1:39" ht="17.25" customHeight="1" x14ac:dyDescent="0.15">
      <c r="A4" s="62"/>
      <c r="B4" s="67"/>
      <c r="C4" s="67"/>
      <c r="D4" s="67"/>
      <c r="E4" s="67"/>
      <c r="F4" s="62"/>
      <c r="G4" s="62"/>
      <c r="H4" s="68"/>
      <c r="I4" s="200" t="s">
        <v>24</v>
      </c>
      <c r="J4" s="201"/>
      <c r="K4" s="201"/>
      <c r="L4" s="201"/>
      <c r="M4" s="201"/>
      <c r="N4" s="201"/>
      <c r="O4" s="158" t="s">
        <v>23</v>
      </c>
      <c r="P4" s="159"/>
      <c r="Q4" s="159"/>
      <c r="R4" s="159"/>
      <c r="S4" s="160">
        <f>①入力シート!E5</f>
        <v>0</v>
      </c>
      <c r="T4" s="160"/>
      <c r="U4" s="160"/>
      <c r="V4" s="160"/>
      <c r="W4" s="160"/>
      <c r="X4" s="160"/>
      <c r="Y4" s="160"/>
      <c r="Z4" s="160"/>
      <c r="AA4" s="160"/>
      <c r="AB4" s="160"/>
      <c r="AC4" s="160"/>
      <c r="AD4" s="160"/>
      <c r="AE4" s="160"/>
      <c r="AF4" s="69" t="s">
        <v>22</v>
      </c>
    </row>
    <row r="5" spans="1:39" ht="17.25" customHeight="1" x14ac:dyDescent="0.15">
      <c r="A5" s="62"/>
      <c r="B5" s="67"/>
      <c r="C5" s="67"/>
      <c r="D5" s="62"/>
      <c r="E5" s="62"/>
      <c r="F5" s="62"/>
      <c r="G5" s="62"/>
      <c r="H5" s="62"/>
      <c r="I5" s="193" t="s">
        <v>25</v>
      </c>
      <c r="J5" s="194"/>
      <c r="K5" s="194"/>
      <c r="L5" s="194"/>
      <c r="M5" s="194"/>
      <c r="N5" s="194"/>
      <c r="O5" s="202">
        <f>①入力シート!D6</f>
        <v>0</v>
      </c>
      <c r="P5" s="177"/>
      <c r="Q5" s="177"/>
      <c r="R5" s="177"/>
      <c r="S5" s="177"/>
      <c r="T5" s="177"/>
      <c r="U5" s="177"/>
      <c r="V5" s="177"/>
      <c r="W5" s="177"/>
      <c r="X5" s="177"/>
      <c r="Y5" s="177"/>
      <c r="Z5" s="177"/>
      <c r="AA5" s="177"/>
      <c r="AB5" s="177"/>
      <c r="AC5" s="177"/>
      <c r="AD5" s="177"/>
      <c r="AE5" s="177"/>
      <c r="AF5" s="203"/>
    </row>
    <row r="6" spans="1:39" ht="17.25" customHeight="1" x14ac:dyDescent="0.15">
      <c r="A6" s="62"/>
      <c r="B6" s="67"/>
      <c r="C6" s="67"/>
      <c r="D6" s="62"/>
      <c r="E6" s="62"/>
      <c r="F6" s="62"/>
      <c r="G6" s="62"/>
      <c r="H6" s="62"/>
      <c r="I6" s="204" t="s">
        <v>26</v>
      </c>
      <c r="J6" s="205"/>
      <c r="K6" s="205"/>
      <c r="L6" s="205"/>
      <c r="M6" s="205"/>
      <c r="N6" s="205"/>
      <c r="O6" s="206">
        <f>①入力シート!D7</f>
        <v>0</v>
      </c>
      <c r="P6" s="207"/>
      <c r="Q6" s="207"/>
      <c r="R6" s="207"/>
      <c r="S6" s="207"/>
      <c r="T6" s="207"/>
      <c r="U6" s="207"/>
      <c r="V6" s="207"/>
      <c r="W6" s="207"/>
      <c r="X6" s="207"/>
      <c r="Y6" s="207"/>
      <c r="Z6" s="207"/>
      <c r="AA6" s="207"/>
      <c r="AB6" s="207"/>
      <c r="AC6" s="207"/>
      <c r="AD6" s="207"/>
      <c r="AE6" s="207"/>
      <c r="AF6" s="208"/>
    </row>
    <row r="7" spans="1:39" ht="17.25" customHeight="1" x14ac:dyDescent="0.15">
      <c r="A7" s="62"/>
      <c r="B7" s="67"/>
      <c r="C7" s="67"/>
      <c r="D7" s="70"/>
      <c r="E7" s="70"/>
      <c r="F7" s="67"/>
      <c r="G7" s="67"/>
      <c r="H7" s="67"/>
      <c r="I7" s="193" t="s">
        <v>0</v>
      </c>
      <c r="J7" s="194"/>
      <c r="K7" s="194"/>
      <c r="L7" s="194"/>
      <c r="M7" s="194"/>
      <c r="N7" s="194"/>
      <c r="O7" s="164">
        <f>①入力シート!D8</f>
        <v>0</v>
      </c>
      <c r="P7" s="165"/>
      <c r="Q7" s="165"/>
      <c r="R7" s="165"/>
      <c r="S7" s="165"/>
      <c r="T7" s="165"/>
      <c r="U7" s="165"/>
      <c r="V7" s="165"/>
      <c r="W7" s="165"/>
      <c r="X7" s="165"/>
      <c r="Y7" s="165"/>
      <c r="Z7" s="165"/>
      <c r="AA7" s="165"/>
      <c r="AB7" s="165"/>
      <c r="AC7" s="165"/>
      <c r="AD7" s="165"/>
      <c r="AE7" s="165"/>
      <c r="AF7" s="166"/>
    </row>
    <row r="8" spans="1:39" ht="17.25" customHeight="1" thickBot="1" x14ac:dyDescent="0.2">
      <c r="A8" s="62"/>
      <c r="B8" s="67"/>
      <c r="C8" s="67"/>
      <c r="D8" s="70"/>
      <c r="E8" s="70"/>
      <c r="F8" s="67"/>
      <c r="G8" s="67"/>
      <c r="H8" s="67"/>
      <c r="I8" s="161" t="s">
        <v>27</v>
      </c>
      <c r="J8" s="162"/>
      <c r="K8" s="162"/>
      <c r="L8" s="162"/>
      <c r="M8" s="162"/>
      <c r="N8" s="163"/>
      <c r="O8" s="167">
        <f>①入力シート!D9</f>
        <v>0</v>
      </c>
      <c r="P8" s="168"/>
      <c r="Q8" s="168"/>
      <c r="R8" s="168"/>
      <c r="S8" s="168"/>
      <c r="T8" s="168"/>
      <c r="U8" s="168"/>
      <c r="V8" s="168"/>
      <c r="W8" s="168"/>
      <c r="X8" s="168"/>
      <c r="Y8" s="168"/>
      <c r="Z8" s="168"/>
      <c r="AA8" s="168"/>
      <c r="AB8" s="168"/>
      <c r="AC8" s="168"/>
      <c r="AD8" s="168"/>
      <c r="AE8" s="168"/>
      <c r="AF8" s="169"/>
    </row>
    <row r="9" spans="1:39" ht="36" customHeight="1" x14ac:dyDescent="0.15">
      <c r="A9" s="62"/>
      <c r="B9" s="62"/>
      <c r="C9" s="62"/>
      <c r="D9" s="62"/>
      <c r="E9" s="62"/>
      <c r="F9" s="62"/>
      <c r="G9" s="62"/>
      <c r="H9" s="62"/>
      <c r="I9" s="62"/>
      <c r="J9" s="62"/>
      <c r="K9" s="71"/>
      <c r="L9" s="71"/>
      <c r="M9" s="71"/>
      <c r="N9" s="71"/>
      <c r="O9" s="71"/>
      <c r="P9" s="71"/>
      <c r="Q9" s="71"/>
      <c r="R9" s="71"/>
      <c r="S9" s="71"/>
      <c r="T9" s="62"/>
      <c r="U9" s="62"/>
      <c r="V9" s="62"/>
      <c r="W9" s="62"/>
      <c r="X9" s="62"/>
      <c r="Y9" s="62"/>
      <c r="Z9" s="62"/>
      <c r="AA9" s="62"/>
      <c r="AB9" s="62"/>
      <c r="AC9" s="62"/>
      <c r="AD9" s="62"/>
      <c r="AE9" s="62"/>
      <c r="AF9" s="62"/>
    </row>
    <row r="10" spans="1:39" ht="30" customHeight="1" x14ac:dyDescent="0.15">
      <c r="A10" s="62"/>
      <c r="B10" s="62" t="s">
        <v>1</v>
      </c>
      <c r="C10" s="62"/>
      <c r="D10" s="62"/>
      <c r="E10" s="62"/>
      <c r="F10" s="62"/>
      <c r="G10" s="62"/>
      <c r="H10" s="62"/>
      <c r="I10" s="62"/>
      <c r="J10" s="62"/>
      <c r="K10" s="71"/>
      <c r="L10" s="71"/>
      <c r="M10" s="71"/>
      <c r="N10" s="71"/>
      <c r="O10" s="71"/>
      <c r="P10" s="71"/>
      <c r="Q10" s="71"/>
      <c r="R10" s="71"/>
      <c r="S10" s="71"/>
      <c r="T10" s="62"/>
      <c r="U10" s="62"/>
      <c r="V10" s="62"/>
      <c r="W10" s="62"/>
      <c r="X10" s="62"/>
      <c r="Y10" s="62"/>
      <c r="Z10" s="62"/>
      <c r="AA10" s="62"/>
      <c r="AB10" s="62"/>
      <c r="AC10" s="62"/>
      <c r="AD10" s="62"/>
      <c r="AE10" s="62"/>
      <c r="AF10" s="62"/>
    </row>
    <row r="11" spans="1:39" s="2" customFormat="1" ht="35.25" customHeight="1" thickBot="1" x14ac:dyDescent="0.2">
      <c r="A11" s="72"/>
      <c r="B11" s="195"/>
      <c r="C11" s="196"/>
      <c r="D11" s="196"/>
      <c r="E11" s="196"/>
      <c r="F11" s="197"/>
      <c r="G11" s="189" t="s">
        <v>2</v>
      </c>
      <c r="H11" s="190"/>
      <c r="I11" s="190"/>
      <c r="J11" s="190"/>
      <c r="K11" s="190"/>
      <c r="L11" s="190"/>
      <c r="M11" s="191"/>
      <c r="N11" s="195" t="s">
        <v>3</v>
      </c>
      <c r="O11" s="196"/>
      <c r="P11" s="196"/>
      <c r="Q11" s="196"/>
      <c r="R11" s="196"/>
      <c r="S11" s="196"/>
      <c r="T11" s="196"/>
      <c r="U11" s="197"/>
      <c r="V11" s="195" t="s">
        <v>29</v>
      </c>
      <c r="W11" s="196"/>
      <c r="X11" s="196"/>
      <c r="Y11" s="197"/>
      <c r="Z11" s="195" t="s">
        <v>4</v>
      </c>
      <c r="AA11" s="196"/>
      <c r="AB11" s="196"/>
      <c r="AC11" s="196"/>
      <c r="AD11" s="196"/>
      <c r="AE11" s="196"/>
      <c r="AF11" s="197"/>
      <c r="AJ11" s="5" t="s">
        <v>91</v>
      </c>
      <c r="AK11" s="7" t="s">
        <v>85</v>
      </c>
      <c r="AL11" s="7" t="s">
        <v>86</v>
      </c>
      <c r="AM11" s="7" t="s">
        <v>87</v>
      </c>
    </row>
    <row r="12" spans="1:39" s="2" customFormat="1" ht="27.75" customHeight="1" thickBot="1" x14ac:dyDescent="0.2">
      <c r="A12" s="72"/>
      <c r="B12" s="189" t="s">
        <v>5</v>
      </c>
      <c r="C12" s="190"/>
      <c r="D12" s="190"/>
      <c r="E12" s="190"/>
      <c r="F12" s="191"/>
      <c r="G12" s="178" t="str">
        <f>IF(①入力シート!F28="","",①入力シート!F28+①入力シート!F29)</f>
        <v/>
      </c>
      <c r="H12" s="178"/>
      <c r="I12" s="178"/>
      <c r="J12" s="178"/>
      <c r="K12" s="178"/>
      <c r="L12" s="178"/>
      <c r="M12" s="73" t="s">
        <v>6</v>
      </c>
      <c r="N12" s="198" t="str">
        <f>IFERROR(ROUNDDOWN((P13*N14*N15)+T13*R14*N15,-3),"")</f>
        <v/>
      </c>
      <c r="O12" s="198"/>
      <c r="P12" s="198"/>
      <c r="Q12" s="198"/>
      <c r="R12" s="198"/>
      <c r="S12" s="198"/>
      <c r="T12" s="198"/>
      <c r="U12" s="74" t="s">
        <v>6</v>
      </c>
      <c r="V12" s="183" t="str">
        <f>IFERROR(ROUNDDOWN(X13*V14*V15,-3),"")</f>
        <v/>
      </c>
      <c r="W12" s="184"/>
      <c r="X12" s="185"/>
      <c r="Y12" s="74" t="s">
        <v>6</v>
      </c>
      <c r="Z12" s="198" t="str">
        <f>IFERROR(ROUNDDOWN(Z13*Z14*Z15,-3),"")</f>
        <v/>
      </c>
      <c r="AA12" s="198"/>
      <c r="AB12" s="198"/>
      <c r="AC12" s="198"/>
      <c r="AD12" s="198"/>
      <c r="AE12" s="198"/>
      <c r="AF12" s="74" t="s">
        <v>6</v>
      </c>
      <c r="AJ12" s="47" t="s">
        <v>88</v>
      </c>
      <c r="AK12" s="37">
        <v>50300</v>
      </c>
      <c r="AL12" s="38">
        <v>6290</v>
      </c>
      <c r="AM12" s="39">
        <v>50250</v>
      </c>
    </row>
    <row r="13" spans="1:39" s="2" customFormat="1" ht="27" customHeight="1" x14ac:dyDescent="0.15">
      <c r="A13" s="72"/>
      <c r="B13" s="186" t="s">
        <v>7</v>
      </c>
      <c r="C13" s="189" t="s">
        <v>8</v>
      </c>
      <c r="D13" s="190"/>
      <c r="E13" s="190"/>
      <c r="F13" s="191"/>
      <c r="G13" s="178" t="str">
        <f>IF(①入力シート!F23="","",①入力シート!F23)</f>
        <v/>
      </c>
      <c r="H13" s="178"/>
      <c r="I13" s="178"/>
      <c r="J13" s="178"/>
      <c r="K13" s="178"/>
      <c r="L13" s="178"/>
      <c r="M13" s="73" t="s">
        <v>54</v>
      </c>
      <c r="N13" s="170" t="s">
        <v>9</v>
      </c>
      <c r="O13" s="171"/>
      <c r="P13" s="183" t="str">
        <f>IF(①入力シート!F34="","",①入力シート!F34)</f>
        <v/>
      </c>
      <c r="Q13" s="185"/>
      <c r="R13" s="170" t="s">
        <v>10</v>
      </c>
      <c r="S13" s="171"/>
      <c r="T13" s="183" t="str">
        <f>IF(①入力シート!F35="","",①入力シート!F35)</f>
        <v/>
      </c>
      <c r="U13" s="185"/>
      <c r="V13" s="170" t="s">
        <v>28</v>
      </c>
      <c r="W13" s="171"/>
      <c r="X13" s="183" t="str">
        <f>IF(①入力シート!F37="","",①入力シート!F37)</f>
        <v/>
      </c>
      <c r="Y13" s="185"/>
      <c r="Z13" s="178" t="str">
        <f>IF(①入力シート!F41="","",①入力シート!F41)</f>
        <v/>
      </c>
      <c r="AA13" s="178"/>
      <c r="AB13" s="178"/>
      <c r="AC13" s="178"/>
      <c r="AD13" s="178"/>
      <c r="AE13" s="178"/>
      <c r="AF13" s="74" t="s">
        <v>11</v>
      </c>
      <c r="AJ13" s="46" t="s">
        <v>89</v>
      </c>
      <c r="AK13" s="40">
        <v>51590</v>
      </c>
      <c r="AL13" s="41">
        <v>6450</v>
      </c>
      <c r="AM13" s="42">
        <v>51490</v>
      </c>
    </row>
    <row r="14" spans="1:39" s="2" customFormat="1" ht="24.75" customHeight="1" thickBot="1" x14ac:dyDescent="0.2">
      <c r="A14" s="72"/>
      <c r="B14" s="187"/>
      <c r="C14" s="189" t="s">
        <v>12</v>
      </c>
      <c r="D14" s="190"/>
      <c r="E14" s="190"/>
      <c r="F14" s="191"/>
      <c r="G14" s="192"/>
      <c r="H14" s="192"/>
      <c r="I14" s="192"/>
      <c r="J14" s="192"/>
      <c r="K14" s="192"/>
      <c r="L14" s="192"/>
      <c r="M14" s="73" t="s">
        <v>6</v>
      </c>
      <c r="N14" s="183">
        <f>IF(OR(O5="幼稚園",O5="認定こども園"),VLOOKUP(O5,$AJ$12:$AM$13,2,FALSE),AK14)</f>
        <v>49010</v>
      </c>
      <c r="O14" s="184"/>
      <c r="P14" s="185"/>
      <c r="Q14" s="73" t="s">
        <v>6</v>
      </c>
      <c r="R14" s="183">
        <f>IF(OR(O5="幼稚園",O5="認定こども園"),VLOOKUP(O5,$AJ$12:$AM$13,3,FALSE),AL14)</f>
        <v>6130</v>
      </c>
      <c r="S14" s="184"/>
      <c r="T14" s="185"/>
      <c r="U14" s="74" t="s">
        <v>6</v>
      </c>
      <c r="V14" s="183">
        <f>IF(OR(O5="幼稚園",O5="認定こども園"),VLOOKUP(O5,$AJ$12:$AM$13,4,FALSE),AM14)</f>
        <v>50000</v>
      </c>
      <c r="W14" s="184"/>
      <c r="X14" s="185"/>
      <c r="Y14" s="74" t="s">
        <v>6</v>
      </c>
      <c r="Z14" s="178">
        <f>IF(OR(O5="幼稚園",O5="認定こども園"),VLOOKUP(O5,AJ18:AK20,2,FALSE),AK20)</f>
        <v>11030</v>
      </c>
      <c r="AA14" s="178"/>
      <c r="AB14" s="178"/>
      <c r="AC14" s="178"/>
      <c r="AD14" s="178"/>
      <c r="AE14" s="178"/>
      <c r="AF14" s="74" t="s">
        <v>6</v>
      </c>
      <c r="AJ14" s="46" t="s">
        <v>90</v>
      </c>
      <c r="AK14" s="43">
        <v>49010</v>
      </c>
      <c r="AL14" s="44">
        <v>6130</v>
      </c>
      <c r="AM14" s="45">
        <v>50000</v>
      </c>
    </row>
    <row r="15" spans="1:39" s="2" customFormat="1" ht="24.75" customHeight="1" x14ac:dyDescent="0.15">
      <c r="A15" s="72"/>
      <c r="B15" s="188"/>
      <c r="C15" s="189" t="s">
        <v>13</v>
      </c>
      <c r="D15" s="190"/>
      <c r="E15" s="190"/>
      <c r="F15" s="191"/>
      <c r="G15" s="178">
        <f>IF(①入力シート!G14="","",INT(①入力シート!G14))</f>
        <v>12</v>
      </c>
      <c r="H15" s="178"/>
      <c r="I15" s="178"/>
      <c r="J15" s="178"/>
      <c r="K15" s="178"/>
      <c r="L15" s="178"/>
      <c r="M15" s="73" t="s">
        <v>14</v>
      </c>
      <c r="N15" s="178">
        <f>IF(①入力シート!G17="","",INT(①入力シート!G17))</f>
        <v>12</v>
      </c>
      <c r="O15" s="178"/>
      <c r="P15" s="178"/>
      <c r="Q15" s="178"/>
      <c r="R15" s="178"/>
      <c r="S15" s="178"/>
      <c r="T15" s="178"/>
      <c r="U15" s="74" t="s">
        <v>14</v>
      </c>
      <c r="V15" s="183">
        <f>IF(①入力シート!G17="","",INT(①入力シート!G17))</f>
        <v>12</v>
      </c>
      <c r="W15" s="184"/>
      <c r="X15" s="185"/>
      <c r="Y15" s="73" t="s">
        <v>14</v>
      </c>
      <c r="Z15" s="178">
        <f>IF(①入力シート!G20="","",INT(①入力シート!G20))</f>
        <v>12</v>
      </c>
      <c r="AA15" s="178"/>
      <c r="AB15" s="178"/>
      <c r="AC15" s="178"/>
      <c r="AD15" s="178"/>
      <c r="AE15" s="178"/>
      <c r="AF15" s="74" t="s">
        <v>14</v>
      </c>
      <c r="AJ15"/>
      <c r="AK15"/>
      <c r="AL15"/>
      <c r="AM15"/>
    </row>
    <row r="16" spans="1:39" s="3" customFormat="1" ht="17.25" customHeight="1" x14ac:dyDescent="0.15">
      <c r="A16" s="56"/>
      <c r="B16" s="179" t="s">
        <v>15</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J16"/>
      <c r="AK16"/>
      <c r="AL16"/>
      <c r="AM16"/>
    </row>
    <row r="17" spans="1:39" ht="18" customHeight="1" thickBot="1" x14ac:dyDescent="0.2">
      <c r="A17" s="62"/>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J17" s="5" t="s">
        <v>91</v>
      </c>
      <c r="AK17" t="s">
        <v>93</v>
      </c>
      <c r="AL17"/>
      <c r="AM17"/>
    </row>
    <row r="18" spans="1:39" ht="24.75" customHeight="1" x14ac:dyDescent="0.15">
      <c r="A18" s="62"/>
      <c r="B18" s="173" t="s">
        <v>16</v>
      </c>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J18" s="50" t="s">
        <v>88</v>
      </c>
      <c r="AK18" s="51">
        <v>11320</v>
      </c>
      <c r="AL18"/>
      <c r="AM18"/>
    </row>
    <row r="19" spans="1:39" s="4" customFormat="1" ht="24.75" customHeight="1" x14ac:dyDescent="0.15">
      <c r="A19" s="75"/>
      <c r="B19" s="180" t="s">
        <v>100</v>
      </c>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J19" s="52" t="s">
        <v>89</v>
      </c>
      <c r="AK19" s="53">
        <v>11610</v>
      </c>
      <c r="AL19"/>
      <c r="AM19"/>
    </row>
    <row r="20" spans="1:39" ht="33" customHeight="1" thickBot="1" x14ac:dyDescent="0.2">
      <c r="A20" s="62"/>
      <c r="B20" s="181" t="s">
        <v>31</v>
      </c>
      <c r="C20" s="181"/>
      <c r="D20" s="182" t="s">
        <v>17</v>
      </c>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J20" s="54" t="s">
        <v>96</v>
      </c>
      <c r="AK20" s="55">
        <v>11030</v>
      </c>
    </row>
    <row r="21" spans="1:39" s="3" customFormat="1" ht="13.5" customHeight="1" x14ac:dyDescent="0.15">
      <c r="A21" s="56"/>
      <c r="B21" s="57"/>
      <c r="C21" s="56"/>
      <c r="D21" s="56"/>
      <c r="E21" s="56"/>
      <c r="F21" s="56"/>
      <c r="G21" s="56"/>
      <c r="H21" s="56"/>
      <c r="I21" s="56"/>
      <c r="J21" s="56"/>
      <c r="K21" s="58"/>
      <c r="L21" s="58"/>
      <c r="M21" s="58"/>
      <c r="N21" s="58"/>
      <c r="O21" s="58"/>
      <c r="P21" s="58"/>
      <c r="Q21" s="58"/>
      <c r="R21" s="58"/>
      <c r="S21" s="58"/>
      <c r="T21" s="56"/>
      <c r="U21" s="56"/>
      <c r="V21" s="56"/>
      <c r="W21" s="56"/>
      <c r="X21" s="56"/>
      <c r="Y21" s="56"/>
      <c r="Z21" s="56"/>
      <c r="AA21" s="56"/>
      <c r="AB21" s="56"/>
      <c r="AC21" s="56"/>
      <c r="AD21" s="56"/>
      <c r="AE21" s="56"/>
      <c r="AF21" s="56"/>
    </row>
    <row r="22" spans="1:39" ht="66.75" customHeight="1" x14ac:dyDescent="0.15">
      <c r="A22" s="59"/>
      <c r="B22" s="172" t="s">
        <v>18</v>
      </c>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row>
    <row r="23" spans="1:39" ht="21.75" customHeight="1" x14ac:dyDescent="0.15">
      <c r="A23" s="60"/>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row>
    <row r="24" spans="1:39" ht="36" customHeight="1" x14ac:dyDescent="0.15">
      <c r="A24" s="62"/>
      <c r="B24" s="173" t="s">
        <v>19</v>
      </c>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row>
    <row r="25" spans="1:39" ht="27" customHeight="1" x14ac:dyDescent="0.15">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row>
    <row r="26" spans="1:39" ht="18" customHeight="1" x14ac:dyDescent="0.15">
      <c r="A26" s="62"/>
      <c r="B26" s="62"/>
      <c r="C26" s="62"/>
      <c r="D26" s="62"/>
      <c r="E26" s="62"/>
      <c r="F26" s="62"/>
      <c r="G26" s="62"/>
      <c r="H26" s="62"/>
      <c r="I26" s="62"/>
      <c r="J26" s="174">
        <f ca="1">TODAY()</f>
        <v>45673</v>
      </c>
      <c r="K26" s="174"/>
      <c r="L26" s="174"/>
      <c r="M26" s="174"/>
      <c r="N26" s="174"/>
      <c r="O26" s="174"/>
      <c r="P26" s="174"/>
      <c r="Q26" s="62"/>
      <c r="R26" s="175"/>
      <c r="S26" s="175"/>
      <c r="T26" s="175"/>
      <c r="U26" s="175"/>
      <c r="V26" s="175"/>
      <c r="W26" s="175"/>
      <c r="X26" s="175"/>
      <c r="Y26" s="175"/>
      <c r="Z26" s="175"/>
      <c r="AA26" s="175"/>
      <c r="AB26" s="175"/>
      <c r="AC26" s="175"/>
      <c r="AD26" s="175"/>
      <c r="AE26" s="175"/>
      <c r="AF26" s="175"/>
    </row>
    <row r="27" spans="1:39" ht="18" customHeight="1" x14ac:dyDescent="0.15">
      <c r="A27" s="62"/>
      <c r="B27" s="62"/>
      <c r="C27" s="62"/>
      <c r="D27" s="62"/>
      <c r="E27" s="62"/>
      <c r="F27" s="62"/>
      <c r="G27" s="62"/>
      <c r="H27" s="62"/>
      <c r="I27" s="62"/>
      <c r="J27" s="62"/>
      <c r="K27" s="62"/>
      <c r="L27" s="176" t="s">
        <v>20</v>
      </c>
      <c r="M27" s="176"/>
      <c r="N27" s="176"/>
      <c r="O27" s="176"/>
      <c r="P27" s="176"/>
      <c r="Q27" s="176"/>
      <c r="R27" s="177" t="str">
        <f>IF(①入力シート!D8="","",①入力シート!D8)</f>
        <v/>
      </c>
      <c r="S27" s="177"/>
      <c r="T27" s="177"/>
      <c r="U27" s="177"/>
      <c r="V27" s="177"/>
      <c r="W27" s="177"/>
      <c r="X27" s="177"/>
      <c r="Y27" s="177"/>
      <c r="Z27" s="177"/>
      <c r="AA27" s="177"/>
      <c r="AB27" s="177"/>
      <c r="AC27" s="177"/>
      <c r="AD27" s="177"/>
      <c r="AE27" s="177"/>
      <c r="AF27" s="177"/>
    </row>
    <row r="28" spans="1:39" ht="18" customHeight="1" x14ac:dyDescent="0.15">
      <c r="A28" s="62"/>
      <c r="B28" s="62"/>
      <c r="C28" s="62"/>
      <c r="D28" s="62"/>
      <c r="E28" s="62"/>
      <c r="F28" s="62"/>
      <c r="G28" s="62"/>
      <c r="H28" s="62"/>
      <c r="I28" s="62"/>
      <c r="J28" s="62"/>
      <c r="K28" s="62"/>
      <c r="L28" s="156" t="s">
        <v>21</v>
      </c>
      <c r="M28" s="156"/>
      <c r="N28" s="156"/>
      <c r="O28" s="156"/>
      <c r="P28" s="156"/>
      <c r="Q28" s="156"/>
      <c r="R28" s="157" t="str">
        <f>IF(①入力シート!D9="","",①入力シート!D9)</f>
        <v/>
      </c>
      <c r="S28" s="157"/>
      <c r="T28" s="157"/>
      <c r="U28" s="157"/>
      <c r="V28" s="157"/>
      <c r="W28" s="157"/>
      <c r="X28" s="157"/>
      <c r="Y28" s="157"/>
      <c r="Z28" s="157"/>
      <c r="AA28" s="157"/>
      <c r="AB28" s="157"/>
      <c r="AC28" s="157"/>
      <c r="AD28" s="157"/>
      <c r="AE28" s="157"/>
      <c r="AF28" s="157"/>
    </row>
  </sheetData>
  <sheetProtection algorithmName="SHA-512" hashValue="sPZCFaEM6AlcgPFYIxF371LlEdt2yqcPCqmI5+Gjm51oQZkqSHIWLuoa1MXCUzbm+KuDBP+o9Okb0dB51zIQrA==" saltValue="YSLFEIj1Wl5i/Ua7kMAUkw==" spinCount="100000" sheet="1" objects="1" scenarios="1"/>
  <mergeCells count="56">
    <mergeCell ref="A2:AE2"/>
    <mergeCell ref="I4:N4"/>
    <mergeCell ref="I5:N5"/>
    <mergeCell ref="O5:AF5"/>
    <mergeCell ref="I6:N6"/>
    <mergeCell ref="O6:AF6"/>
    <mergeCell ref="B12:F12"/>
    <mergeCell ref="G12:L12"/>
    <mergeCell ref="N12:T12"/>
    <mergeCell ref="Z12:AE12"/>
    <mergeCell ref="V11:Y11"/>
    <mergeCell ref="V12:X12"/>
    <mergeCell ref="I7:N7"/>
    <mergeCell ref="B11:F11"/>
    <mergeCell ref="G11:M11"/>
    <mergeCell ref="N11:U11"/>
    <mergeCell ref="Z11:AF11"/>
    <mergeCell ref="X13:Y13"/>
    <mergeCell ref="V14:X14"/>
    <mergeCell ref="R13:S13"/>
    <mergeCell ref="C13:F13"/>
    <mergeCell ref="G13:L13"/>
    <mergeCell ref="N13:O13"/>
    <mergeCell ref="P13:Q13"/>
    <mergeCell ref="B18:AF18"/>
    <mergeCell ref="B19:AF19"/>
    <mergeCell ref="B20:C20"/>
    <mergeCell ref="D20:AF20"/>
    <mergeCell ref="V15:X15"/>
    <mergeCell ref="B13:B15"/>
    <mergeCell ref="C15:F15"/>
    <mergeCell ref="G15:L15"/>
    <mergeCell ref="N15:T15"/>
    <mergeCell ref="T13:U13"/>
    <mergeCell ref="Z13:AE13"/>
    <mergeCell ref="C14:F14"/>
    <mergeCell ref="G14:L14"/>
    <mergeCell ref="N14:P14"/>
    <mergeCell ref="R14:T14"/>
    <mergeCell ref="Z14:AE14"/>
    <mergeCell ref="L28:Q28"/>
    <mergeCell ref="R28:AF28"/>
    <mergeCell ref="O4:R4"/>
    <mergeCell ref="S4:AE4"/>
    <mergeCell ref="I8:N8"/>
    <mergeCell ref="O7:AF7"/>
    <mergeCell ref="O8:AF8"/>
    <mergeCell ref="V13:W13"/>
    <mergeCell ref="B22:AF22"/>
    <mergeCell ref="B24:AF24"/>
    <mergeCell ref="J26:P26"/>
    <mergeCell ref="R26:AF26"/>
    <mergeCell ref="L27:Q27"/>
    <mergeCell ref="R27:AF27"/>
    <mergeCell ref="Z15:AE15"/>
    <mergeCell ref="B16:AF16"/>
  </mergeCells>
  <phoneticPr fontId="2"/>
  <dataValidations count="1">
    <dataValidation type="list" allowBlank="1" showInputMessage="1" showErrorMessage="1" sqref="B20:C20" xr:uid="{3ED48503-4CD1-49C7-92F6-6597EF8E4B14}">
      <formula1>"　,○"</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rowBreaks count="1" manualBreakCount="1">
    <brk id="29" max="2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①入力シート</vt:lpstr>
      <vt:lpstr>②第11号様式誓約書</vt:lpstr>
      <vt:lpstr>①入力シート!Print_Area</vt:lpstr>
      <vt:lpstr>②第11号様式誓約書!Print_Area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2025-01-15T05:12:24Z</cp:lastPrinted>
  <dcterms:created xsi:type="dcterms:W3CDTF">2024-05-28T01:38:08Z</dcterms:created>
  <dcterms:modified xsi:type="dcterms:W3CDTF">2025-01-16T02:36:45Z</dcterms:modified>
</cp:coreProperties>
</file>