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fs\中区\03福祉保健課\share\fukusihokennka\健康づくり係\01_感染症\●感染症調査記録\R5~胃腸炎集団発生時参考資料\"/>
    </mc:Choice>
  </mc:AlternateContent>
  <bookViews>
    <workbookView xWindow="-120" yWindow="-120" windowWidth="20730" windowHeight="11040" tabRatio="513"/>
  </bookViews>
  <sheets>
    <sheet name="ノロ、ロタ、EHEC等  " sheetId="8" r:id="rId1"/>
    <sheet name="ノロ、ロタ、EHEC等 （記入例）" sheetId="7" r:id="rId2"/>
  </sheets>
  <definedNames>
    <definedName name="_xlnm.Print_Titles" localSheetId="0">'ノロ、ロタ、EHEC等  '!$A:$I,'ノロ、ロタ、EHEC等  '!$1:$4</definedName>
    <definedName name="_xlnm.Print_Titles" localSheetId="1">'ノロ、ロタ、EHEC等 （記入例）'!$A:$I,'ノロ、ロタ、EHEC等 （記入例）'!$1:$4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3" i="7" l="1"/>
  <c r="AG3" i="7"/>
  <c r="AF3" i="7"/>
  <c r="AE3" i="7"/>
  <c r="AD3" i="7"/>
  <c r="AC3" i="7"/>
  <c r="AB3" i="7"/>
  <c r="AA3" i="7"/>
  <c r="Z3" i="7"/>
  <c r="Y3" i="7"/>
  <c r="X3" i="7"/>
  <c r="W3" i="7"/>
  <c r="V3" i="7"/>
  <c r="U3" i="7"/>
  <c r="T3" i="7"/>
  <c r="S3" i="7"/>
  <c r="R3" i="7"/>
  <c r="Q3" i="7"/>
  <c r="P3" i="7"/>
  <c r="O3" i="7"/>
  <c r="N3" i="7"/>
  <c r="M3" i="7"/>
  <c r="L3" i="7"/>
  <c r="K3" i="7"/>
  <c r="J3" i="7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AM4" i="8" l="1"/>
  <c r="AL4" i="8"/>
  <c r="AK4" i="8"/>
  <c r="AJ4" i="8"/>
  <c r="AI4" i="8"/>
  <c r="AH4" i="8"/>
  <c r="AN4" i="8" l="1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AH4" i="7" l="1"/>
  <c r="AG4" i="7"/>
  <c r="AF4" i="7"/>
  <c r="AE4" i="7"/>
  <c r="AD4" i="7"/>
  <c r="AC4" i="7"/>
  <c r="AB4" i="7"/>
  <c r="AA4" i="7"/>
  <c r="Z4" i="7"/>
  <c r="Y4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</calcChain>
</file>

<file path=xl/sharedStrings.xml><?xml version="1.0" encoding="utf-8"?>
<sst xmlns="http://schemas.openxmlformats.org/spreadsheetml/2006/main" count="488" uniqueCount="53">
  <si>
    <t>お名前</t>
    <rPh sb="1" eb="3">
      <t>ナマエ</t>
    </rPh>
    <phoneticPr fontId="1"/>
  </si>
  <si>
    <t>嘔吐</t>
    <rPh sb="0" eb="2">
      <t>オウト</t>
    </rPh>
    <phoneticPr fontId="1"/>
  </si>
  <si>
    <t>発症経過表</t>
    <rPh sb="0" eb="2">
      <t>ハッショウ</t>
    </rPh>
    <rPh sb="2" eb="4">
      <t>ケイカ</t>
    </rPh>
    <rPh sb="4" eb="5">
      <t>ヒョウ</t>
    </rPh>
    <phoneticPr fontId="1"/>
  </si>
  <si>
    <t>No</t>
    <phoneticPr fontId="1"/>
  </si>
  <si>
    <t>フロア</t>
    <phoneticPr fontId="1"/>
  </si>
  <si>
    <t>症状</t>
    <rPh sb="0" eb="2">
      <t>ショウジョウ</t>
    </rPh>
    <phoneticPr fontId="1"/>
  </si>
  <si>
    <t>下痢</t>
    <rPh sb="0" eb="2">
      <t>ゲリ</t>
    </rPh>
    <phoneticPr fontId="1"/>
  </si>
  <si>
    <t>腹痛</t>
    <rPh sb="0" eb="2">
      <t>フクツウ</t>
    </rPh>
    <phoneticPr fontId="1"/>
  </si>
  <si>
    <t>施設名：</t>
    <rPh sb="0" eb="3">
      <t>シセツメイ</t>
    </rPh>
    <phoneticPr fontId="1"/>
  </si>
  <si>
    <r>
      <t>その他</t>
    </r>
    <r>
      <rPr>
        <sz val="8"/>
        <rFont val="ＭＳ Ｐゴシック"/>
        <family val="3"/>
        <charset val="128"/>
      </rPr>
      <t>（発熱等）</t>
    </r>
    <rPh sb="2" eb="3">
      <t>ホカ</t>
    </rPh>
    <rPh sb="4" eb="6">
      <t>ハツネツ</t>
    </rPh>
    <rPh sb="6" eb="7">
      <t>トウ</t>
    </rPh>
    <phoneticPr fontId="1"/>
  </si>
  <si>
    <t>※最初の日付のみ入力（曜日、それ以降の日付は自動計算）</t>
    <rPh sb="1" eb="3">
      <t>サイショ</t>
    </rPh>
    <rPh sb="4" eb="6">
      <t>ヒヅケ</t>
    </rPh>
    <rPh sb="8" eb="10">
      <t>ニュウリョク</t>
    </rPh>
    <rPh sb="11" eb="13">
      <t>ヨウビ</t>
    </rPh>
    <rPh sb="16" eb="18">
      <t>イコウ</t>
    </rPh>
    <rPh sb="19" eb="21">
      <t>ヒヅケ</t>
    </rPh>
    <rPh sb="22" eb="26">
      <t>ジドウケイサン</t>
    </rPh>
    <phoneticPr fontId="1"/>
  </si>
  <si>
    <t>感染症・疾患：</t>
    <rPh sb="0" eb="3">
      <t>カンセンショウ</t>
    </rPh>
    <rPh sb="4" eb="6">
      <t>シッカン</t>
    </rPh>
    <phoneticPr fontId="1"/>
  </si>
  <si>
    <t>受診状況
診断名等</t>
    <rPh sb="0" eb="2">
      <t>ジュシン</t>
    </rPh>
    <rPh sb="2" eb="4">
      <t>ジョウキョウ</t>
    </rPh>
    <rPh sb="5" eb="7">
      <t>シンダン</t>
    </rPh>
    <rPh sb="7" eb="8">
      <t>メイ</t>
    </rPh>
    <rPh sb="8" eb="9">
      <t>トウ</t>
    </rPh>
    <phoneticPr fontId="1"/>
  </si>
  <si>
    <t>発熱</t>
    <rPh sb="0" eb="2">
      <t>ハツネツ</t>
    </rPh>
    <phoneticPr fontId="1"/>
  </si>
  <si>
    <t>ウイルス性胃腸炎集団発生疑い</t>
    <rPh sb="4" eb="5">
      <t>セイ</t>
    </rPh>
    <rPh sb="5" eb="8">
      <t>イチョウエン</t>
    </rPh>
    <rPh sb="8" eb="10">
      <t>シュウダン</t>
    </rPh>
    <rPh sb="10" eb="12">
      <t>ハッセイ</t>
    </rPh>
    <rPh sb="12" eb="13">
      <t>ウタガ</t>
    </rPh>
    <phoneticPr fontId="1"/>
  </si>
  <si>
    <t>●●　●●</t>
    <phoneticPr fontId="1"/>
  </si>
  <si>
    <t>嘔吐</t>
    <rPh sb="0" eb="2">
      <t>オウト</t>
    </rPh>
    <phoneticPr fontId="1"/>
  </si>
  <si>
    <t>下痢</t>
    <rPh sb="0" eb="2">
      <t>ゲリ</t>
    </rPh>
    <phoneticPr fontId="1"/>
  </si>
  <si>
    <t>その他（発熱など）</t>
    <rPh sb="2" eb="3">
      <t>タ</t>
    </rPh>
    <rPh sb="4" eb="6">
      <t>ハツネツ</t>
    </rPh>
    <phoneticPr fontId="1"/>
  </si>
  <si>
    <t>〇</t>
    <phoneticPr fontId="1"/>
  </si>
  <si>
    <t>嘔気</t>
    <rPh sb="0" eb="2">
      <t>オウキ</t>
    </rPh>
    <phoneticPr fontId="1"/>
  </si>
  <si>
    <t>倦怠感</t>
    <rPh sb="0" eb="3">
      <t>ケンタイカン</t>
    </rPh>
    <phoneticPr fontId="1"/>
  </si>
  <si>
    <t>備考</t>
    <rPh sb="0" eb="2">
      <t>ビコウ</t>
    </rPh>
    <phoneticPr fontId="1"/>
  </si>
  <si>
    <t>男女</t>
    <rPh sb="0" eb="2">
      <t>ダンジョ</t>
    </rPh>
    <phoneticPr fontId="1"/>
  </si>
  <si>
    <t>年齢</t>
    <rPh sb="0" eb="2">
      <t>ネンレイ</t>
    </rPh>
    <phoneticPr fontId="1"/>
  </si>
  <si>
    <t>発症日</t>
    <rPh sb="0" eb="3">
      <t>ハッショウビ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</si>
  <si>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</si>
  <si>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</si>
  <si>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</si>
  <si>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１階</t>
    <rPh sb="1" eb="2">
      <t>カイ</t>
    </rPh>
    <phoneticPr fontId="1"/>
  </si>
  <si>
    <t>1階</t>
    <rPh sb="1" eb="2">
      <t>カイ</t>
    </rPh>
    <phoneticPr fontId="1"/>
  </si>
  <si>
    <t>2階</t>
    <rPh sb="1" eb="2">
      <t>カイ</t>
    </rPh>
    <phoneticPr fontId="1"/>
  </si>
  <si>
    <t>初発患者
発生日</t>
    <phoneticPr fontId="1"/>
  </si>
  <si>
    <t>初発時間</t>
    <rPh sb="0" eb="4">
      <t>ショハツジカン</t>
    </rPh>
    <phoneticPr fontId="1"/>
  </si>
  <si>
    <t>食事介助</t>
    <rPh sb="0" eb="4">
      <t>ショクジカイジョ</t>
    </rPh>
    <phoneticPr fontId="1"/>
  </si>
  <si>
    <t>〇（自室）</t>
    <rPh sb="2" eb="4">
      <t>ジシツ</t>
    </rPh>
    <phoneticPr fontId="1"/>
  </si>
  <si>
    <t>〇（自室外）</t>
    <rPh sb="2" eb="5">
      <t>ジシツガイ</t>
    </rPh>
    <phoneticPr fontId="1"/>
  </si>
  <si>
    <t>×</t>
    <phoneticPr fontId="1"/>
  </si>
  <si>
    <t>部屋/属性</t>
    <rPh sb="0" eb="2">
      <t>ヘヤ</t>
    </rPh>
    <rPh sb="3" eb="5">
      <t>ゾクセイ</t>
    </rPh>
    <phoneticPr fontId="1"/>
  </si>
  <si>
    <t>●階担当ヘルパー</t>
    <rPh sb="1" eb="2">
      <t>カイ</t>
    </rPh>
    <rPh sb="2" eb="4">
      <t>タントウ</t>
    </rPh>
    <phoneticPr fontId="1"/>
  </si>
  <si>
    <t>最終出勤日</t>
  </si>
  <si>
    <t>　　月　　日</t>
  </si>
  <si>
    <t>No2の同室者</t>
    <rPh sb="4" eb="7">
      <t>ドウシツシャ</t>
    </rPh>
    <phoneticPr fontId="1"/>
  </si>
  <si>
    <t>1/10にNo■が嘔吐時、処理をした</t>
    <rPh sb="9" eb="12">
      <t>オウトジ</t>
    </rPh>
    <rPh sb="13" eb="15">
      <t>ショリ</t>
    </rPh>
    <phoneticPr fontId="1"/>
  </si>
  <si>
    <t>１/８発症の●●氏と食事の席が隣</t>
    <rPh sb="3" eb="5">
      <t>ハッショウ</t>
    </rPh>
    <rPh sb="8" eb="9">
      <t>シ</t>
    </rPh>
    <rPh sb="10" eb="12">
      <t>ショクジ</t>
    </rPh>
    <rPh sb="13" eb="14">
      <t>セキ</t>
    </rPh>
    <rPh sb="15" eb="16">
      <t>トナリ</t>
    </rPh>
    <phoneticPr fontId="1"/>
  </si>
  <si>
    <t>1/9受診し、ノロウイルスによる胃腸炎と診断</t>
    <rPh sb="3" eb="5">
      <t>ジュシン</t>
    </rPh>
    <rPh sb="16" eb="19">
      <t>イチョウエン</t>
    </rPh>
    <rPh sb="20" eb="22">
      <t>シンダン</t>
    </rPh>
    <phoneticPr fontId="1"/>
  </si>
  <si>
    <t>○(自室)</t>
  </si>
  <si>
    <t>〇（自室外）</t>
    <rPh sb="2" eb="4">
      <t>ジシツ</t>
    </rPh>
    <rPh sb="4" eb="5">
      <t>ガイ</t>
    </rPh>
    <phoneticPr fontId="1"/>
  </si>
  <si>
    <t>食事介護</t>
    <rPh sb="0" eb="4">
      <t>ショクジカイゴ</t>
    </rPh>
    <phoneticPr fontId="1"/>
  </si>
  <si>
    <t>○</t>
  </si>
  <si>
    <t>○</t>
    <phoneticPr fontId="1"/>
  </si>
  <si>
    <t>○(自室外)</t>
  </si>
  <si>
    <t>○○○○/○○/○○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</si>
</sst>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7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slantDashDot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slantDashDot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slantDashDot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slantDashDot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0" fillId="0" borderId="13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0" fillId="4" borderId="13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56" fontId="2" fillId="2" borderId="6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14" fontId="0" fillId="0" borderId="0" xfId="0" applyNumberFormat="1" applyFill="1">
      <alignment vertical="center"/>
    </xf>
    <xf numFmtId="0" fontId="0" fillId="0" borderId="0" xfId="0" applyFill="1" applyAlignment="1">
      <alignment vertical="center" wrapText="1"/>
    </xf>
    <xf numFmtId="56" fontId="2" fillId="0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14" fontId="11" fillId="6" borderId="0" xfId="0" applyNumberFormat="1" applyFont="1" applyFill="1" applyBorder="1" applyAlignment="1">
      <alignment vertical="center"/>
    </xf>
    <xf numFmtId="0" fontId="3" fillId="0" borderId="24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7" xfId="0" applyFont="1" applyFill="1" applyBorder="1" applyAlignment="1">
      <alignment horizontal="center" vertical="center"/>
    </xf>
    <xf numFmtId="0" fontId="0" fillId="7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14" fontId="13" fillId="6" borderId="0" xfId="0" applyNumberFormat="1" applyFont="1" applyFill="1" applyBorder="1" applyAlignment="1">
      <alignment vertical="center"/>
    </xf>
  </cellXfs>
  <cellStyles count="1">
    <cellStyle name="標準" xfId="0" builtinId="0"/>
  </cellStyles>
  <dxfs count="187"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theme="9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theme="9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theme="9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theme="9" tint="0.39994506668294322"/>
        </patternFill>
      </fill>
    </dxf>
    <dxf>
      <fill>
        <patternFill patternType="solid">
          <bgColor theme="9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176893</xdr:colOff>
      <xdr:row>1</xdr:row>
      <xdr:rowOff>81642</xdr:rowOff>
    </xdr:from>
    <xdr:to>
      <xdr:col>7</xdr:col>
      <xdr:colOff>893379</xdr:colOff>
      <xdr:row>4</xdr:row>
      <xdr:rowOff>32845</xdr:rowOff>
    </xdr:to>
    <xdr:sp macro="" textlink="">
      <xdr:nvSpPr>
        <xdr:cNvPr id="27" name="角丸四角形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176893" y="508625"/>
          <a:ext cx="4631589" cy="404461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13607</xdr:colOff>
      <xdr:row>5</xdr:row>
      <xdr:rowOff>6801</xdr:rowOff>
    </xdr:from>
    <xdr:to>
      <xdr:col>9</xdr:col>
      <xdr:colOff>68036</xdr:colOff>
      <xdr:row>30</xdr:row>
      <xdr:rowOff>40820</xdr:rowOff>
    </xdr:to>
    <xdr:sp macro="" textlink="">
      <xdr:nvSpPr>
        <xdr:cNvPr id="29" name="曲折矢印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 rot="16200000">
          <a:off x="1500187" y="1010328"/>
          <a:ext cx="4116162" cy="4204608"/>
        </a:xfrm>
        <a:prstGeom prst="bentArrow">
          <a:avLst>
            <a:gd name="adj1" fmla="val 6251"/>
            <a:gd name="adj2" fmla="val 8956"/>
            <a:gd name="adj3" fmla="val 18041"/>
            <a:gd name="adj4" fmla="val 231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285750</xdr:colOff>
      <xdr:row>22</xdr:row>
      <xdr:rowOff>70379</xdr:rowOff>
    </xdr:from>
    <xdr:to>
      <xdr:col>17</xdr:col>
      <xdr:colOff>517072</xdr:colOff>
      <xdr:row>37</xdr:row>
      <xdr:rowOff>108857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5102679" y="3893986"/>
          <a:ext cx="6885214" cy="2487764"/>
          <a:chOff x="4721679" y="2558141"/>
          <a:chExt cx="5347604" cy="2081895"/>
        </a:xfrm>
      </xdr:grpSpPr>
      <xdr:sp macro="" textlink="">
        <xdr:nvSpPr>
          <xdr:cNvPr id="18" name="角丸四角形 17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SpPr/>
        </xdr:nvSpPr>
        <xdr:spPr>
          <a:xfrm>
            <a:off x="4721679" y="2558141"/>
            <a:ext cx="5347604" cy="2081895"/>
          </a:xfrm>
          <a:prstGeom prst="roundRect">
            <a:avLst/>
          </a:prstGeom>
          <a:solidFill>
            <a:schemeClr val="accent1">
              <a:lumMod val="40000"/>
              <a:lumOff val="6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SpPr txBox="1"/>
        </xdr:nvSpPr>
        <xdr:spPr>
          <a:xfrm>
            <a:off x="4816929" y="2735035"/>
            <a:ext cx="5124699" cy="171450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発症日順に発症者の概要を記載する。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＊氏名　＊性別　＊年齢　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＊部屋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/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属性（例：入居者であれば部屋番号、職員であれば職種と担当等）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＊フロア（例：何階、別館等）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＊その他、受診状況や診断名等があれば記載する。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＊備考（例：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No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■■と同室者、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No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■■が嘔吐時隣にいた等）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3</xdr:col>
      <xdr:colOff>326571</xdr:colOff>
      <xdr:row>0</xdr:row>
      <xdr:rowOff>0</xdr:rowOff>
    </xdr:from>
    <xdr:to>
      <xdr:col>7</xdr:col>
      <xdr:colOff>81642</xdr:colOff>
      <xdr:row>1</xdr:row>
      <xdr:rowOff>27214</xdr:rowOff>
    </xdr:to>
    <xdr:sp macro="" textlink="">
      <xdr:nvSpPr>
        <xdr:cNvPr id="34" name="角丸四角形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1768928" y="0"/>
          <a:ext cx="2231571" cy="462643"/>
        </a:xfrm>
        <a:prstGeom prst="roundRect">
          <a:avLst/>
        </a:prstGeom>
        <a:noFill/>
        <a:ln w="5715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7</xdr:col>
      <xdr:colOff>163289</xdr:colOff>
      <xdr:row>0</xdr:row>
      <xdr:rowOff>163286</xdr:rowOff>
    </xdr:from>
    <xdr:to>
      <xdr:col>12</xdr:col>
      <xdr:colOff>142878</xdr:colOff>
      <xdr:row>14</xdr:row>
      <xdr:rowOff>149679</xdr:rowOff>
    </xdr:to>
    <xdr:sp macro="" textlink="">
      <xdr:nvSpPr>
        <xdr:cNvPr id="4" name="屈折矢印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rot="16200000">
          <a:off x="4760462" y="-519112"/>
          <a:ext cx="2481943" cy="3846739"/>
        </a:xfrm>
        <a:prstGeom prst="bentUpArrow">
          <a:avLst>
            <a:gd name="adj1" fmla="val 5130"/>
            <a:gd name="adj2" fmla="val 9456"/>
            <a:gd name="adj3" fmla="val 2359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604158</xdr:colOff>
      <xdr:row>13</xdr:row>
      <xdr:rowOff>159204</xdr:rowOff>
    </xdr:from>
    <xdr:to>
      <xdr:col>14</xdr:col>
      <xdr:colOff>649063</xdr:colOff>
      <xdr:row>18</xdr:row>
      <xdr:rowOff>91167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pSpPr/>
      </xdr:nvGrpSpPr>
      <xdr:grpSpPr>
        <a:xfrm>
          <a:off x="5421087" y="2513240"/>
          <a:ext cx="4494440" cy="748391"/>
          <a:chOff x="16083642" y="1183822"/>
          <a:chExt cx="4490358" cy="748392"/>
        </a:xfrm>
      </xdr:grpSpPr>
      <xdr:sp macro="" textlink="">
        <xdr:nvSpPr>
          <xdr:cNvPr id="12" name="角丸四角形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/>
        </xdr:nvSpPr>
        <xdr:spPr>
          <a:xfrm>
            <a:off x="16083642" y="1183822"/>
            <a:ext cx="4490358" cy="748392"/>
          </a:xfrm>
          <a:prstGeom prst="roundRect">
            <a:avLst/>
          </a:prstGeom>
          <a:solidFill>
            <a:schemeClr val="accent1">
              <a:lumMod val="40000"/>
              <a:lumOff val="6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 txBox="1"/>
        </xdr:nvSpPr>
        <xdr:spPr>
          <a:xfrm>
            <a:off x="16178892" y="1218421"/>
            <a:ext cx="4245429" cy="65547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初発患者の発生日を右上欄外に入力すると、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自動的にリストへ日付と曜日が入る。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endParaRPr>
          </a:p>
          <a:p>
            <a:endParaRPr kumimoji="1" lang="ja-JP" altLang="en-US" sz="1100"/>
          </a:p>
        </xdr:txBody>
      </xdr:sp>
    </xdr:grpSp>
    <xdr:clientData/>
  </xdr:twoCellAnchor>
  <xdr:twoCellAnchor>
    <xdr:from>
      <xdr:col>15</xdr:col>
      <xdr:colOff>69396</xdr:colOff>
      <xdr:row>6</xdr:row>
      <xdr:rowOff>77809</xdr:rowOff>
    </xdr:from>
    <xdr:to>
      <xdr:col>22</xdr:col>
      <xdr:colOff>571499</xdr:colOff>
      <xdr:row>22</xdr:row>
      <xdr:rowOff>76200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6400B21B-90EA-400B-BCD0-56C05E8A7750}"/>
            </a:ext>
          </a:extLst>
        </xdr:cNvPr>
        <xdr:cNvGrpSpPr/>
      </xdr:nvGrpSpPr>
      <xdr:grpSpPr>
        <a:xfrm>
          <a:off x="10070646" y="1288845"/>
          <a:ext cx="5645603" cy="2610962"/>
          <a:chOff x="10051596" y="1277959"/>
          <a:chExt cx="5636078" cy="2589191"/>
        </a:xfrm>
      </xdr:grpSpPr>
      <xdr:grpSp>
        <xdr:nvGrpSpPr>
          <xdr:cNvPr id="11" name="グループ化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GrpSpPr/>
        </xdr:nvGrpSpPr>
        <xdr:grpSpPr>
          <a:xfrm>
            <a:off x="10051596" y="1277959"/>
            <a:ext cx="5636078" cy="2589191"/>
            <a:chOff x="16083642" y="2122712"/>
            <a:chExt cx="5646964" cy="2407826"/>
          </a:xfrm>
        </xdr:grpSpPr>
        <xdr:sp macro="" textlink="">
          <xdr:nvSpPr>
            <xdr:cNvPr id="2" name="角丸四角形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/>
          </xdr:nvSpPr>
          <xdr:spPr>
            <a:xfrm>
              <a:off x="16083642" y="2122712"/>
              <a:ext cx="5646964" cy="2381252"/>
            </a:xfrm>
            <a:prstGeom prst="roundRect">
              <a:avLst/>
            </a:prstGeom>
            <a:solidFill>
              <a:schemeClr val="accent1">
                <a:lumMod val="40000"/>
                <a:lumOff val="60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3" name="テキスト ボックス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SpPr txBox="1"/>
          </xdr:nvSpPr>
          <xdr:spPr>
            <a:xfrm>
              <a:off x="16217065" y="2174362"/>
              <a:ext cx="5377538" cy="235617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6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ＭＳ Ｐゴシック" panose="020B0600070205080204" pitchFamily="50" charset="-128"/>
                  <a:ea typeface="+mn-ea"/>
                  <a:cs typeface="+mn-cs"/>
                </a:rPr>
                <a:t>・初めて症状が出た時間を「初発時間」に入力する。</a:t>
              </a:r>
              <a:endPara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6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ＭＳ Ｐゴシック" panose="020B0600070205080204" pitchFamily="50" charset="-128"/>
                  <a:ea typeface="+mn-ea"/>
                  <a:cs typeface="+mn-cs"/>
                </a:rPr>
                <a:t>　（●時●分、●：● どちらの形式でも可）</a:t>
              </a:r>
              <a:endPara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6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ＭＳ Ｐゴシック" panose="020B0600070205080204" pitchFamily="50" charset="-128"/>
                  <a:ea typeface="+mn-ea"/>
                  <a:cs typeface="+mn-cs"/>
                </a:rPr>
                <a:t>・症状についてプルダウンより、選択する。</a:t>
              </a:r>
              <a:endPara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6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ＭＳ Ｐゴシック" panose="020B0600070205080204" pitchFamily="50" charset="-128"/>
                  <a:ea typeface="+mn-ea"/>
                  <a:cs typeface="+mn-cs"/>
                </a:rPr>
                <a:t>　その他（発熱等）は該当があれば記載。（症例定義に注意）</a:t>
              </a:r>
              <a:endParaRPr kumimoji="1" lang="en-US" altLang="ja-JP" sz="1600">
                <a:latin typeface="+mj-ea"/>
                <a:ea typeface="+mj-ea"/>
              </a:endParaRPr>
            </a:p>
            <a:p>
              <a:r>
                <a:rPr kumimoji="1" lang="ja-JP" altLang="en-US" sz="1600">
                  <a:latin typeface="+mj-ea"/>
                  <a:ea typeface="+mj-ea"/>
                </a:rPr>
                <a:t>・発症日を　　　　　で囲み、時系列を把握する。</a:t>
              </a:r>
              <a:endParaRPr kumimoji="1" lang="en-US" altLang="ja-JP" sz="1600">
                <a:latin typeface="+mj-ea"/>
                <a:ea typeface="+mj-ea"/>
              </a:endParaRPr>
            </a:p>
            <a:p>
              <a:r>
                <a:rPr kumimoji="1" lang="ja-JP" altLang="en-US" sz="1600">
                  <a:latin typeface="+mj-ea"/>
                  <a:ea typeface="+mj-ea"/>
                </a:rPr>
                <a:t>・おう吐または下痢があった場合→　　　　　となる。</a:t>
              </a:r>
              <a:endParaRPr kumimoji="1" lang="en-US" altLang="ja-JP" sz="1600">
                <a:latin typeface="+mj-ea"/>
                <a:ea typeface="+mj-ea"/>
              </a:endParaRPr>
            </a:p>
            <a:p>
              <a:r>
                <a:rPr kumimoji="1" lang="en-US" altLang="ja-JP" sz="1600">
                  <a:latin typeface="+mj-ea"/>
                  <a:ea typeface="+mj-ea"/>
                </a:rPr>
                <a:t>※</a:t>
              </a:r>
              <a:r>
                <a:rPr kumimoji="1" lang="ja-JP" altLang="en-US" sz="1600">
                  <a:latin typeface="+mj-ea"/>
                  <a:ea typeface="+mj-ea"/>
                </a:rPr>
                <a:t>おう吐や下痢があった場所の考え方</a:t>
              </a:r>
              <a:endParaRPr kumimoji="1" lang="en-US" altLang="ja-JP" sz="1600">
                <a:latin typeface="+mj-ea"/>
                <a:ea typeface="+mj-ea"/>
              </a:endParaRPr>
            </a:p>
            <a:p>
              <a:r>
                <a:rPr kumimoji="1" lang="ja-JP" altLang="en-US" sz="1600">
                  <a:latin typeface="+mj-ea"/>
                  <a:ea typeface="+mj-ea"/>
                </a:rPr>
                <a:t>　自室外：食堂・共有浴室等</a:t>
              </a:r>
              <a:endParaRPr kumimoji="1" lang="en-US" altLang="ja-JP" sz="1600">
                <a:latin typeface="+mj-ea"/>
                <a:ea typeface="+mj-ea"/>
              </a:endParaRPr>
            </a:p>
            <a:p>
              <a:r>
                <a:rPr kumimoji="1" lang="ja-JP" altLang="en-US" sz="1600">
                  <a:latin typeface="+mj-ea"/>
                  <a:ea typeface="+mj-ea"/>
                </a:rPr>
                <a:t>　自室内：自室トイレ等</a:t>
              </a:r>
              <a:endParaRPr kumimoji="1" lang="en-US" altLang="ja-JP" sz="1600">
                <a:latin typeface="+mj-ea"/>
                <a:ea typeface="+mj-ea"/>
              </a:endParaRPr>
            </a:p>
          </xdr:txBody>
        </xdr:sp>
      </xdr:grp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D9C5A1D7-03FE-41DF-8F3F-4AA286BECA56}"/>
              </a:ext>
            </a:extLst>
          </xdr:cNvPr>
          <xdr:cNvSpPr txBox="1"/>
        </xdr:nvSpPr>
        <xdr:spPr>
          <a:xfrm>
            <a:off x="13315950" y="2695575"/>
            <a:ext cx="523875" cy="275717"/>
          </a:xfrm>
          <a:prstGeom prst="rect">
            <a:avLst/>
          </a:prstGeom>
          <a:solidFill>
            <a:srgbClr val="FF000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1100" b="1">
                <a:solidFill>
                  <a:schemeClr val="tx1"/>
                </a:solidFill>
                <a:latin typeface="+mj-ea"/>
                <a:ea typeface="+mj-ea"/>
              </a:rPr>
              <a:t>赤枠</a:t>
            </a:r>
          </a:p>
        </xdr:txBody>
      </xdr:sp>
      <xdr:sp macro="" textlink="">
        <xdr:nvSpPr>
          <xdr:cNvPr id="22" name="テキスト ボックス 21">
            <a:extLst>
              <a:ext uri="{FF2B5EF4-FFF2-40B4-BE49-F238E27FC236}">
                <a16:creationId xmlns:a16="http://schemas.microsoft.com/office/drawing/2014/main" id="{51276714-C938-45C2-9967-527EAF2F86A4}"/>
              </a:ext>
            </a:extLst>
          </xdr:cNvPr>
          <xdr:cNvSpPr txBox="1"/>
        </xdr:nvSpPr>
        <xdr:spPr>
          <a:xfrm>
            <a:off x="11201401" y="2447925"/>
            <a:ext cx="628650" cy="242374"/>
          </a:xfrm>
          <a:prstGeom prst="rect">
            <a:avLst/>
          </a:prstGeom>
          <a:solidFill>
            <a:srgbClr val="FFFF0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spAutoFit/>
          </a:bodyPr>
          <a:lstStyle/>
          <a:p>
            <a:pPr algn="ctr"/>
            <a:r>
              <a:rPr kumimoji="1" lang="ja-JP" altLang="en-US" sz="900" b="1">
                <a:solidFill>
                  <a:schemeClr val="tx1"/>
                </a:solidFill>
                <a:latin typeface="+mj-ea"/>
                <a:ea typeface="+mj-ea"/>
              </a:rPr>
              <a:t>黄色枠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65"/>
  <sheetViews>
    <sheetView tabSelected="1" view="pageBreakPreview" zoomScale="130" zoomScaleNormal="100" zoomScaleSheetLayoutView="130" workbookViewId="0">
      <pane xSplit="9" ySplit="4" topLeftCell="J5" activePane="bottomRight" state="frozen"/>
      <selection pane="topRight" activeCell="G1" sqref="G1"/>
      <selection pane="bottomLeft" activeCell="A5" sqref="A5"/>
      <selection pane="bottomRight"/>
    </sheetView>
  </sheetViews>
  <sheetFormatPr defaultRowHeight="13.5" x14ac:dyDescent="0.15"/>
  <cols>
    <col min="1" max="1" width="3.875" customWidth="1"/>
    <col min="2" max="2" width="10.125" customWidth="1"/>
    <col min="3" max="4" width="4.875" customWidth="1"/>
    <col min="5" max="5" width="8.25" bestFit="1" customWidth="1"/>
    <col min="6" max="6" width="8.125" customWidth="1"/>
    <col min="7" max="8" width="11.75" customWidth="1"/>
    <col min="9" max="9" width="10.125" customWidth="1"/>
    <col min="10" max="40" width="9.625" customWidth="1"/>
  </cols>
  <sheetData>
    <row r="1" spans="1:67" ht="33.75" customHeight="1" thickBot="1" x14ac:dyDescent="0.2">
      <c r="B1" s="2" t="s">
        <v>2</v>
      </c>
      <c r="C1" s="2"/>
      <c r="D1" s="2"/>
      <c r="E1" s="112" t="s">
        <v>32</v>
      </c>
      <c r="F1" s="112"/>
      <c r="G1" s="119" t="s">
        <v>52</v>
      </c>
      <c r="H1" s="39"/>
      <c r="I1" s="39"/>
      <c r="J1" s="7" t="s">
        <v>8</v>
      </c>
      <c r="K1" s="99"/>
      <c r="L1" s="99"/>
      <c r="M1" s="99"/>
      <c r="N1" s="1"/>
      <c r="O1" s="13" t="s">
        <v>11</v>
      </c>
      <c r="P1" s="100" t="s">
        <v>14</v>
      </c>
      <c r="Q1" s="100"/>
      <c r="R1" s="100"/>
      <c r="S1" s="100"/>
      <c r="T1" s="35"/>
      <c r="U1" s="43" t="s">
        <v>25</v>
      </c>
      <c r="V1" s="35"/>
      <c r="W1" s="42"/>
      <c r="X1" s="34"/>
      <c r="Y1" s="33"/>
      <c r="Z1" s="33"/>
      <c r="AA1" s="33"/>
      <c r="AB1" s="33"/>
      <c r="AC1" s="45"/>
      <c r="AD1" s="44"/>
    </row>
    <row r="2" spans="1:67" ht="9.75" customHeight="1" x14ac:dyDescent="0.15">
      <c r="B2" s="2"/>
      <c r="C2" s="2"/>
      <c r="D2" s="2"/>
      <c r="E2" s="2"/>
      <c r="F2" s="4"/>
      <c r="G2" s="5"/>
      <c r="H2" s="5"/>
      <c r="I2" s="5"/>
      <c r="J2" s="12"/>
      <c r="K2" s="12"/>
      <c r="L2" s="12"/>
      <c r="M2" s="12"/>
      <c r="N2" s="12"/>
      <c r="O2" s="12"/>
      <c r="P2" s="12"/>
      <c r="Q2" s="12"/>
      <c r="R2" s="12"/>
      <c r="S2" s="12" t="s">
        <v>10</v>
      </c>
      <c r="T2" s="6"/>
      <c r="U2" s="6"/>
      <c r="V2" s="6"/>
      <c r="W2" s="1"/>
      <c r="X2" s="1"/>
      <c r="Y2" s="1"/>
      <c r="Z2" s="1"/>
    </row>
    <row r="3" spans="1:67" ht="12.95" customHeight="1" x14ac:dyDescent="0.15">
      <c r="A3" s="103" t="s">
        <v>3</v>
      </c>
      <c r="B3" s="105" t="s">
        <v>0</v>
      </c>
      <c r="C3" s="81" t="s">
        <v>23</v>
      </c>
      <c r="D3" s="81" t="s">
        <v>24</v>
      </c>
      <c r="E3" s="81" t="s">
        <v>38</v>
      </c>
      <c r="F3" s="107" t="s">
        <v>4</v>
      </c>
      <c r="G3" s="108" t="s">
        <v>12</v>
      </c>
      <c r="H3" s="101" t="s">
        <v>22</v>
      </c>
      <c r="I3" s="110" t="s">
        <v>5</v>
      </c>
      <c r="J3" s="19" t="str">
        <f>G1</f>
        <v>○○○○/○○/○○</v>
      </c>
      <c r="K3" s="19" t="e">
        <f>G1+1</f>
        <v>#VALUE!</v>
      </c>
      <c r="L3" s="19" t="e">
        <f>G1+2</f>
        <v>#VALUE!</v>
      </c>
      <c r="M3" s="19" t="e">
        <f>G1+3</f>
        <v>#VALUE!</v>
      </c>
      <c r="N3" s="19" t="e">
        <f>G1+4</f>
        <v>#VALUE!</v>
      </c>
      <c r="O3" s="19" t="e">
        <f>G1+5</f>
        <v>#VALUE!</v>
      </c>
      <c r="P3" s="19" t="e">
        <f>G1+6</f>
        <v>#VALUE!</v>
      </c>
      <c r="Q3" s="19" t="e">
        <f>G1+7</f>
        <v>#VALUE!</v>
      </c>
      <c r="R3" s="19" t="e">
        <f>G1+8</f>
        <v>#VALUE!</v>
      </c>
      <c r="S3" s="19" t="e">
        <f>G1+9</f>
        <v>#VALUE!</v>
      </c>
      <c r="T3" s="19" t="e">
        <f>G1+10</f>
        <v>#VALUE!</v>
      </c>
      <c r="U3" s="19" t="e">
        <f>G1+11</f>
        <v>#VALUE!</v>
      </c>
      <c r="V3" s="19" t="e">
        <f>G1+12</f>
        <v>#VALUE!</v>
      </c>
      <c r="W3" s="19" t="e">
        <f>G1+13</f>
        <v>#VALUE!</v>
      </c>
      <c r="X3" s="19" t="e">
        <f>G1+14</f>
        <v>#VALUE!</v>
      </c>
      <c r="Y3" s="19" t="e">
        <f>G1+15</f>
        <v>#VALUE!</v>
      </c>
      <c r="Z3" s="19" t="e">
        <f>G1+16</f>
        <v>#VALUE!</v>
      </c>
      <c r="AA3" s="19" t="e">
        <f>G1+17</f>
        <v>#VALUE!</v>
      </c>
      <c r="AB3" s="19" t="e">
        <f>G1+18</f>
        <v>#VALUE!</v>
      </c>
      <c r="AC3" s="19" t="e">
        <f>G1+19</f>
        <v>#VALUE!</v>
      </c>
      <c r="AD3" s="19" t="e">
        <f>G1+20</f>
        <v>#VALUE!</v>
      </c>
      <c r="AE3" s="19" t="e">
        <f>G1+21</f>
        <v>#VALUE!</v>
      </c>
      <c r="AF3" s="19" t="e">
        <f>G1+22</f>
        <v>#VALUE!</v>
      </c>
      <c r="AG3" s="19" t="e">
        <f>G1+23</f>
        <v>#VALUE!</v>
      </c>
      <c r="AH3" s="19" t="e">
        <f>G1+24</f>
        <v>#VALUE!</v>
      </c>
      <c r="AI3" s="19" t="e">
        <f>G1+25</f>
        <v>#VALUE!</v>
      </c>
      <c r="AJ3" s="19" t="e">
        <f>G1+26</f>
        <v>#VALUE!</v>
      </c>
      <c r="AK3" s="19" t="e">
        <f>G1+27</f>
        <v>#VALUE!</v>
      </c>
      <c r="AL3" s="19" t="e">
        <f>G1+28</f>
        <v>#VALUE!</v>
      </c>
      <c r="AM3" s="19" t="e">
        <f>G1+29</f>
        <v>#VALUE!</v>
      </c>
      <c r="AN3" s="19" t="e">
        <f>G1+30</f>
        <v>#VALUE!</v>
      </c>
    </row>
    <row r="4" spans="1:67" ht="12.95" customHeight="1" thickBot="1" x14ac:dyDescent="0.2">
      <c r="A4" s="104"/>
      <c r="B4" s="106"/>
      <c r="C4" s="82"/>
      <c r="D4" s="82"/>
      <c r="E4" s="82"/>
      <c r="F4" s="82"/>
      <c r="G4" s="109"/>
      <c r="H4" s="102"/>
      <c r="I4" s="111"/>
      <c r="J4" s="3" t="str">
        <f t="shared" ref="J4:AN4" si="0">TEXT(J3,"aaaa")</f>
        <v>○○○○/○○/○○</v>
      </c>
      <c r="K4" s="3" t="e">
        <f t="shared" si="0"/>
        <v>#VALUE!</v>
      </c>
      <c r="L4" s="3" t="e">
        <f t="shared" si="0"/>
        <v>#VALUE!</v>
      </c>
      <c r="M4" s="3" t="e">
        <f t="shared" si="0"/>
        <v>#VALUE!</v>
      </c>
      <c r="N4" s="3" t="e">
        <f t="shared" si="0"/>
        <v>#VALUE!</v>
      </c>
      <c r="O4" s="3" t="e">
        <f t="shared" si="0"/>
        <v>#VALUE!</v>
      </c>
      <c r="P4" s="3" t="e">
        <f t="shared" si="0"/>
        <v>#VALUE!</v>
      </c>
      <c r="Q4" s="3" t="e">
        <f t="shared" si="0"/>
        <v>#VALUE!</v>
      </c>
      <c r="R4" s="3" t="e">
        <f t="shared" si="0"/>
        <v>#VALUE!</v>
      </c>
      <c r="S4" s="3" t="e">
        <f t="shared" si="0"/>
        <v>#VALUE!</v>
      </c>
      <c r="T4" s="3" t="e">
        <f t="shared" si="0"/>
        <v>#VALUE!</v>
      </c>
      <c r="U4" s="3" t="e">
        <f t="shared" si="0"/>
        <v>#VALUE!</v>
      </c>
      <c r="V4" s="3" t="e">
        <f t="shared" si="0"/>
        <v>#VALUE!</v>
      </c>
      <c r="W4" s="3" t="e">
        <f t="shared" si="0"/>
        <v>#VALUE!</v>
      </c>
      <c r="X4" s="3" t="e">
        <f t="shared" si="0"/>
        <v>#VALUE!</v>
      </c>
      <c r="Y4" s="3" t="e">
        <f t="shared" si="0"/>
        <v>#VALUE!</v>
      </c>
      <c r="Z4" s="3" t="e">
        <f t="shared" si="0"/>
        <v>#VALUE!</v>
      </c>
      <c r="AA4" s="3" t="e">
        <f t="shared" si="0"/>
        <v>#VALUE!</v>
      </c>
      <c r="AB4" s="3" t="e">
        <f t="shared" si="0"/>
        <v>#VALUE!</v>
      </c>
      <c r="AC4" s="3" t="e">
        <f t="shared" si="0"/>
        <v>#VALUE!</v>
      </c>
      <c r="AD4" s="3" t="e">
        <f t="shared" si="0"/>
        <v>#VALUE!</v>
      </c>
      <c r="AE4" s="3" t="e">
        <f t="shared" si="0"/>
        <v>#VALUE!</v>
      </c>
      <c r="AF4" s="3" t="e">
        <f t="shared" si="0"/>
        <v>#VALUE!</v>
      </c>
      <c r="AG4" s="3" t="e">
        <f t="shared" si="0"/>
        <v>#VALUE!</v>
      </c>
      <c r="AH4" s="3" t="e">
        <f t="shared" si="0"/>
        <v>#VALUE!</v>
      </c>
      <c r="AI4" s="3" t="e">
        <f t="shared" si="0"/>
        <v>#VALUE!</v>
      </c>
      <c r="AJ4" s="3" t="e">
        <f t="shared" si="0"/>
        <v>#VALUE!</v>
      </c>
      <c r="AK4" s="3" t="e">
        <f t="shared" si="0"/>
        <v>#VALUE!</v>
      </c>
      <c r="AL4" s="3" t="e">
        <f t="shared" si="0"/>
        <v>#VALUE!</v>
      </c>
      <c r="AM4" s="3" t="e">
        <f t="shared" si="0"/>
        <v>#VALUE!</v>
      </c>
      <c r="AN4" s="3" t="e">
        <f t="shared" si="0"/>
        <v>#VALUE!</v>
      </c>
    </row>
    <row r="5" spans="1:67" ht="12.95" customHeight="1" x14ac:dyDescent="0.15">
      <c r="A5" s="85">
        <v>1</v>
      </c>
      <c r="B5" s="88"/>
      <c r="C5" s="77"/>
      <c r="D5" s="77"/>
      <c r="E5" s="77"/>
      <c r="F5" s="77"/>
      <c r="G5" s="95"/>
      <c r="H5" s="83"/>
      <c r="I5" s="36" t="s">
        <v>33</v>
      </c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54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</row>
    <row r="6" spans="1:67" ht="12.95" customHeight="1" x14ac:dyDescent="0.15">
      <c r="A6" s="86"/>
      <c r="B6" s="89"/>
      <c r="C6" s="78"/>
      <c r="D6" s="78"/>
      <c r="E6" s="78"/>
      <c r="F6" s="78"/>
      <c r="G6" s="96"/>
      <c r="H6" s="84"/>
      <c r="I6" s="37" t="s">
        <v>1</v>
      </c>
      <c r="J6" s="16"/>
      <c r="K6" s="16"/>
      <c r="L6" s="16"/>
      <c r="M6" s="16"/>
      <c r="N6" s="16"/>
      <c r="O6" s="16"/>
      <c r="P6" s="16"/>
      <c r="Q6" s="16"/>
      <c r="R6" s="16"/>
      <c r="S6" s="16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55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</row>
    <row r="7" spans="1:67" ht="12.95" customHeight="1" x14ac:dyDescent="0.15">
      <c r="A7" s="86"/>
      <c r="B7" s="90"/>
      <c r="C7" s="78"/>
      <c r="D7" s="78"/>
      <c r="E7" s="78"/>
      <c r="F7" s="78"/>
      <c r="G7" s="96"/>
      <c r="H7" s="84"/>
      <c r="I7" s="38" t="s">
        <v>6</v>
      </c>
      <c r="J7" s="17"/>
      <c r="K7" s="17"/>
      <c r="L7" s="17"/>
      <c r="M7" s="17"/>
      <c r="N7" s="17"/>
      <c r="O7" s="17"/>
      <c r="P7" s="17"/>
      <c r="Q7" s="17"/>
      <c r="R7" s="17"/>
      <c r="S7" s="17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56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</row>
    <row r="8" spans="1:67" ht="12.75" customHeight="1" x14ac:dyDescent="0.15">
      <c r="A8" s="86"/>
      <c r="B8" s="90"/>
      <c r="C8" s="78"/>
      <c r="D8" s="78"/>
      <c r="E8" s="78"/>
      <c r="F8" s="78"/>
      <c r="G8" s="96"/>
      <c r="H8" s="62" t="s">
        <v>40</v>
      </c>
      <c r="I8" s="38" t="s">
        <v>34</v>
      </c>
      <c r="J8" s="17"/>
      <c r="K8" s="17"/>
      <c r="L8" s="17"/>
      <c r="M8" s="17"/>
      <c r="N8" s="17"/>
      <c r="O8" s="17"/>
      <c r="P8" s="17"/>
      <c r="Q8" s="17"/>
      <c r="R8" s="17"/>
      <c r="S8" s="17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56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</row>
    <row r="9" spans="1:67" ht="12.95" customHeight="1" thickBot="1" x14ac:dyDescent="0.2">
      <c r="A9" s="87"/>
      <c r="B9" s="91"/>
      <c r="C9" s="79"/>
      <c r="D9" s="79"/>
      <c r="E9" s="79"/>
      <c r="F9" s="79"/>
      <c r="G9" s="98"/>
      <c r="H9" s="63" t="s">
        <v>41</v>
      </c>
      <c r="I9" s="38" t="s">
        <v>9</v>
      </c>
      <c r="J9" s="18"/>
      <c r="K9" s="18"/>
      <c r="L9" s="18"/>
      <c r="M9" s="18"/>
      <c r="N9" s="18"/>
      <c r="O9" s="18"/>
      <c r="P9" s="18"/>
      <c r="Q9" s="18"/>
      <c r="R9" s="18"/>
      <c r="S9" s="18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57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</row>
    <row r="10" spans="1:67" ht="12.95" customHeight="1" x14ac:dyDescent="0.15">
      <c r="A10" s="85">
        <v>2</v>
      </c>
      <c r="B10" s="88"/>
      <c r="C10" s="77"/>
      <c r="D10" s="77"/>
      <c r="E10" s="77"/>
      <c r="F10" s="77"/>
      <c r="G10" s="95"/>
      <c r="H10" s="83"/>
      <c r="I10" s="36" t="s">
        <v>33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54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</row>
    <row r="11" spans="1:67" ht="12.95" customHeight="1" x14ac:dyDescent="0.15">
      <c r="A11" s="86"/>
      <c r="B11" s="89"/>
      <c r="C11" s="78"/>
      <c r="D11" s="78"/>
      <c r="E11" s="78"/>
      <c r="F11" s="78"/>
      <c r="G11" s="96"/>
      <c r="H11" s="84"/>
      <c r="I11" s="37" t="s">
        <v>1</v>
      </c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55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</row>
    <row r="12" spans="1:67" ht="12.95" customHeight="1" x14ac:dyDescent="0.15">
      <c r="A12" s="86"/>
      <c r="B12" s="90"/>
      <c r="C12" s="78"/>
      <c r="D12" s="78"/>
      <c r="E12" s="78"/>
      <c r="F12" s="78"/>
      <c r="G12" s="96"/>
      <c r="H12" s="84"/>
      <c r="I12" s="38" t="s">
        <v>6</v>
      </c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56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</row>
    <row r="13" spans="1:67" ht="12.95" customHeight="1" x14ac:dyDescent="0.15">
      <c r="A13" s="86"/>
      <c r="B13" s="90"/>
      <c r="C13" s="78"/>
      <c r="D13" s="78"/>
      <c r="E13" s="78"/>
      <c r="F13" s="78"/>
      <c r="G13" s="96"/>
      <c r="H13" s="62" t="s">
        <v>40</v>
      </c>
      <c r="I13" s="38" t="s">
        <v>34</v>
      </c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7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56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</row>
    <row r="14" spans="1:67" ht="12.95" customHeight="1" thickBot="1" x14ac:dyDescent="0.2">
      <c r="A14" s="87"/>
      <c r="B14" s="91"/>
      <c r="C14" s="79"/>
      <c r="D14" s="79"/>
      <c r="E14" s="79"/>
      <c r="F14" s="79"/>
      <c r="G14" s="98"/>
      <c r="H14" s="63" t="s">
        <v>41</v>
      </c>
      <c r="I14" s="38" t="s">
        <v>9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8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57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</row>
    <row r="15" spans="1:67" ht="12.95" customHeight="1" x14ac:dyDescent="0.15">
      <c r="A15" s="85">
        <v>3</v>
      </c>
      <c r="B15" s="88"/>
      <c r="C15" s="77"/>
      <c r="D15" s="77"/>
      <c r="E15" s="77"/>
      <c r="F15" s="77"/>
      <c r="G15" s="95"/>
      <c r="H15" s="83"/>
      <c r="I15" s="36" t="s">
        <v>33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54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</row>
    <row r="16" spans="1:67" ht="12.95" customHeight="1" x14ac:dyDescent="0.15">
      <c r="A16" s="86"/>
      <c r="B16" s="89"/>
      <c r="C16" s="78"/>
      <c r="D16" s="78"/>
      <c r="E16" s="78"/>
      <c r="F16" s="78"/>
      <c r="G16" s="96"/>
      <c r="H16" s="84"/>
      <c r="I16" s="37" t="s">
        <v>1</v>
      </c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55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</row>
    <row r="17" spans="1:67" ht="12.95" customHeight="1" x14ac:dyDescent="0.15">
      <c r="A17" s="86"/>
      <c r="B17" s="90"/>
      <c r="C17" s="78"/>
      <c r="D17" s="78"/>
      <c r="E17" s="78"/>
      <c r="F17" s="78"/>
      <c r="G17" s="96"/>
      <c r="H17" s="84"/>
      <c r="I17" s="38" t="s">
        <v>6</v>
      </c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56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</row>
    <row r="18" spans="1:67" ht="12.75" customHeight="1" x14ac:dyDescent="0.15">
      <c r="A18" s="86"/>
      <c r="B18" s="90"/>
      <c r="C18" s="78"/>
      <c r="D18" s="78"/>
      <c r="E18" s="78"/>
      <c r="F18" s="78"/>
      <c r="G18" s="96"/>
      <c r="H18" s="62" t="s">
        <v>40</v>
      </c>
      <c r="I18" s="38" t="s">
        <v>34</v>
      </c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7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56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</row>
    <row r="19" spans="1:67" ht="12.95" customHeight="1" thickBot="1" x14ac:dyDescent="0.2">
      <c r="A19" s="87"/>
      <c r="B19" s="91"/>
      <c r="C19" s="79"/>
      <c r="D19" s="79"/>
      <c r="E19" s="79"/>
      <c r="F19" s="79"/>
      <c r="G19" s="98"/>
      <c r="H19" s="63" t="s">
        <v>41</v>
      </c>
      <c r="I19" s="38" t="s">
        <v>9</v>
      </c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8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57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</row>
    <row r="20" spans="1:67" ht="12.95" customHeight="1" x14ac:dyDescent="0.15">
      <c r="A20" s="85">
        <v>4</v>
      </c>
      <c r="B20" s="88"/>
      <c r="C20" s="77"/>
      <c r="D20" s="77"/>
      <c r="E20" s="77"/>
      <c r="F20" s="77"/>
      <c r="G20" s="95"/>
      <c r="H20" s="83"/>
      <c r="I20" s="36" t="s">
        <v>33</v>
      </c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54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</row>
    <row r="21" spans="1:67" ht="12.95" customHeight="1" x14ac:dyDescent="0.15">
      <c r="A21" s="86"/>
      <c r="B21" s="89"/>
      <c r="C21" s="78"/>
      <c r="D21" s="78"/>
      <c r="E21" s="78"/>
      <c r="F21" s="78"/>
      <c r="G21" s="96"/>
      <c r="H21" s="84"/>
      <c r="I21" s="37" t="s">
        <v>1</v>
      </c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55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</row>
    <row r="22" spans="1:67" ht="12.95" customHeight="1" x14ac:dyDescent="0.15">
      <c r="A22" s="86"/>
      <c r="B22" s="90"/>
      <c r="C22" s="78"/>
      <c r="D22" s="78"/>
      <c r="E22" s="78"/>
      <c r="F22" s="78"/>
      <c r="G22" s="96"/>
      <c r="H22" s="84"/>
      <c r="I22" s="38" t="s">
        <v>6</v>
      </c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56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</row>
    <row r="23" spans="1:67" ht="12.95" customHeight="1" x14ac:dyDescent="0.15">
      <c r="A23" s="86"/>
      <c r="B23" s="90"/>
      <c r="C23" s="78"/>
      <c r="D23" s="78"/>
      <c r="E23" s="78"/>
      <c r="F23" s="78"/>
      <c r="G23" s="96"/>
      <c r="H23" s="62" t="s">
        <v>40</v>
      </c>
      <c r="I23" s="38" t="s">
        <v>34</v>
      </c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7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56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</row>
    <row r="24" spans="1:67" ht="12.95" customHeight="1" thickBot="1" x14ac:dyDescent="0.2">
      <c r="A24" s="87"/>
      <c r="B24" s="91"/>
      <c r="C24" s="79"/>
      <c r="D24" s="79"/>
      <c r="E24" s="79"/>
      <c r="F24" s="79"/>
      <c r="G24" s="98"/>
      <c r="H24" s="63" t="s">
        <v>41</v>
      </c>
      <c r="I24" s="38" t="s">
        <v>9</v>
      </c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8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57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</row>
    <row r="25" spans="1:67" ht="12.95" customHeight="1" x14ac:dyDescent="0.15">
      <c r="A25" s="85">
        <v>5</v>
      </c>
      <c r="B25" s="88"/>
      <c r="C25" s="77"/>
      <c r="D25" s="77"/>
      <c r="E25" s="77"/>
      <c r="F25" s="77"/>
      <c r="G25" s="95"/>
      <c r="H25" s="83"/>
      <c r="I25" s="36" t="s">
        <v>33</v>
      </c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54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</row>
    <row r="26" spans="1:67" ht="12.95" customHeight="1" x14ac:dyDescent="0.15">
      <c r="A26" s="86"/>
      <c r="B26" s="89"/>
      <c r="C26" s="78"/>
      <c r="D26" s="78"/>
      <c r="E26" s="78"/>
      <c r="F26" s="78"/>
      <c r="G26" s="96"/>
      <c r="H26" s="84"/>
      <c r="I26" s="37" t="s">
        <v>1</v>
      </c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55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</row>
    <row r="27" spans="1:67" ht="12.95" customHeight="1" x14ac:dyDescent="0.15">
      <c r="A27" s="86"/>
      <c r="B27" s="90"/>
      <c r="C27" s="78"/>
      <c r="D27" s="78"/>
      <c r="E27" s="78"/>
      <c r="F27" s="78"/>
      <c r="G27" s="96"/>
      <c r="H27" s="84"/>
      <c r="I27" s="38" t="s">
        <v>6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56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</row>
    <row r="28" spans="1:67" ht="12.95" customHeight="1" x14ac:dyDescent="0.15">
      <c r="A28" s="86"/>
      <c r="B28" s="90"/>
      <c r="C28" s="78"/>
      <c r="D28" s="78"/>
      <c r="E28" s="78"/>
      <c r="F28" s="78"/>
      <c r="G28" s="96"/>
      <c r="H28" s="62" t="s">
        <v>40</v>
      </c>
      <c r="I28" s="38" t="s">
        <v>34</v>
      </c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7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56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</row>
    <row r="29" spans="1:67" ht="12.95" customHeight="1" thickBot="1" x14ac:dyDescent="0.2">
      <c r="A29" s="87"/>
      <c r="B29" s="91"/>
      <c r="C29" s="79"/>
      <c r="D29" s="79"/>
      <c r="E29" s="79"/>
      <c r="F29" s="79"/>
      <c r="G29" s="98"/>
      <c r="H29" s="63" t="s">
        <v>41</v>
      </c>
      <c r="I29" s="38" t="s">
        <v>9</v>
      </c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8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57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</row>
    <row r="30" spans="1:67" ht="12.95" customHeight="1" x14ac:dyDescent="0.15">
      <c r="A30" s="85">
        <v>6</v>
      </c>
      <c r="B30" s="88"/>
      <c r="C30" s="77"/>
      <c r="D30" s="77"/>
      <c r="E30" s="77"/>
      <c r="F30" s="77"/>
      <c r="G30" s="95"/>
      <c r="H30" s="83"/>
      <c r="I30" s="36" t="s">
        <v>33</v>
      </c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54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</row>
    <row r="31" spans="1:67" ht="12.95" customHeight="1" x14ac:dyDescent="0.15">
      <c r="A31" s="86"/>
      <c r="B31" s="89"/>
      <c r="C31" s="78"/>
      <c r="D31" s="78"/>
      <c r="E31" s="78"/>
      <c r="F31" s="78"/>
      <c r="G31" s="96"/>
      <c r="H31" s="84"/>
      <c r="I31" s="37" t="s">
        <v>1</v>
      </c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55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</row>
    <row r="32" spans="1:67" ht="12.95" customHeight="1" x14ac:dyDescent="0.15">
      <c r="A32" s="86"/>
      <c r="B32" s="90"/>
      <c r="C32" s="78"/>
      <c r="D32" s="78"/>
      <c r="E32" s="78"/>
      <c r="F32" s="78"/>
      <c r="G32" s="96"/>
      <c r="H32" s="84"/>
      <c r="I32" s="38" t="s">
        <v>6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56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</row>
    <row r="33" spans="1:67" ht="12.95" customHeight="1" x14ac:dyDescent="0.15">
      <c r="A33" s="86"/>
      <c r="B33" s="90"/>
      <c r="C33" s="78"/>
      <c r="D33" s="78"/>
      <c r="E33" s="78"/>
      <c r="F33" s="78"/>
      <c r="G33" s="96"/>
      <c r="H33" s="62" t="s">
        <v>40</v>
      </c>
      <c r="I33" s="38" t="s">
        <v>34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7"/>
      <c r="AE33" s="10"/>
      <c r="AF33" s="10"/>
      <c r="AG33" s="10"/>
      <c r="AH33" s="10"/>
      <c r="AI33" s="10"/>
      <c r="AJ33" s="10"/>
      <c r="AK33" s="10"/>
      <c r="AL33" s="10"/>
      <c r="AM33" s="10"/>
      <c r="AN33" s="56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1"/>
      <c r="BM33" s="61"/>
      <c r="BN33" s="61"/>
      <c r="BO33" s="61"/>
    </row>
    <row r="34" spans="1:67" ht="12.95" customHeight="1" thickBot="1" x14ac:dyDescent="0.2">
      <c r="A34" s="87"/>
      <c r="B34" s="91"/>
      <c r="C34" s="79"/>
      <c r="D34" s="79"/>
      <c r="E34" s="79"/>
      <c r="F34" s="79"/>
      <c r="G34" s="98"/>
      <c r="H34" s="63" t="s">
        <v>41</v>
      </c>
      <c r="I34" s="38" t="s">
        <v>9</v>
      </c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8"/>
      <c r="AE34" s="11"/>
      <c r="AF34" s="11"/>
      <c r="AG34" s="11"/>
      <c r="AH34" s="11"/>
      <c r="AI34" s="11"/>
      <c r="AJ34" s="11"/>
      <c r="AK34" s="11"/>
      <c r="AL34" s="11"/>
      <c r="AM34" s="11"/>
      <c r="AN34" s="57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</row>
    <row r="35" spans="1:67" ht="12.95" customHeight="1" x14ac:dyDescent="0.15">
      <c r="A35" s="85">
        <v>7</v>
      </c>
      <c r="B35" s="88"/>
      <c r="C35" s="77"/>
      <c r="D35" s="77"/>
      <c r="E35" s="77"/>
      <c r="F35" s="77"/>
      <c r="G35" s="95"/>
      <c r="H35" s="83"/>
      <c r="I35" s="36" t="s">
        <v>33</v>
      </c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54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</row>
    <row r="36" spans="1:67" ht="12.95" customHeight="1" x14ac:dyDescent="0.15">
      <c r="A36" s="86"/>
      <c r="B36" s="89"/>
      <c r="C36" s="78"/>
      <c r="D36" s="78"/>
      <c r="E36" s="78"/>
      <c r="F36" s="78"/>
      <c r="G36" s="96"/>
      <c r="H36" s="84"/>
      <c r="I36" s="37" t="s">
        <v>1</v>
      </c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55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</row>
    <row r="37" spans="1:67" ht="12.95" customHeight="1" x14ac:dyDescent="0.15">
      <c r="A37" s="86"/>
      <c r="B37" s="90"/>
      <c r="C37" s="78"/>
      <c r="D37" s="78"/>
      <c r="E37" s="78"/>
      <c r="F37" s="78"/>
      <c r="G37" s="96"/>
      <c r="H37" s="84"/>
      <c r="I37" s="38" t="s">
        <v>6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56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</row>
    <row r="38" spans="1:67" ht="12.95" customHeight="1" x14ac:dyDescent="0.15">
      <c r="A38" s="86"/>
      <c r="B38" s="90"/>
      <c r="C38" s="78"/>
      <c r="D38" s="78"/>
      <c r="E38" s="78"/>
      <c r="F38" s="78"/>
      <c r="G38" s="96"/>
      <c r="H38" s="62" t="s">
        <v>40</v>
      </c>
      <c r="I38" s="38" t="s">
        <v>34</v>
      </c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7"/>
      <c r="AE38" s="10"/>
      <c r="AF38" s="10"/>
      <c r="AG38" s="10"/>
      <c r="AH38" s="10"/>
      <c r="AI38" s="10"/>
      <c r="AJ38" s="10"/>
      <c r="AK38" s="10"/>
      <c r="AL38" s="10"/>
      <c r="AM38" s="10"/>
      <c r="AN38" s="56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</row>
    <row r="39" spans="1:67" ht="12.95" customHeight="1" thickBot="1" x14ac:dyDescent="0.2">
      <c r="A39" s="87"/>
      <c r="B39" s="91"/>
      <c r="C39" s="79"/>
      <c r="D39" s="79"/>
      <c r="E39" s="79"/>
      <c r="F39" s="79"/>
      <c r="G39" s="98"/>
      <c r="H39" s="63" t="s">
        <v>41</v>
      </c>
      <c r="I39" s="38" t="s">
        <v>9</v>
      </c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8"/>
      <c r="AE39" s="11"/>
      <c r="AF39" s="11"/>
      <c r="AG39" s="11"/>
      <c r="AH39" s="11"/>
      <c r="AI39" s="11"/>
      <c r="AJ39" s="11"/>
      <c r="AK39" s="11"/>
      <c r="AL39" s="11"/>
      <c r="AM39" s="11"/>
      <c r="AN39" s="57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</row>
    <row r="40" spans="1:67" ht="12.95" customHeight="1" x14ac:dyDescent="0.15">
      <c r="A40" s="85">
        <v>8</v>
      </c>
      <c r="B40" s="88"/>
      <c r="C40" s="77"/>
      <c r="D40" s="77"/>
      <c r="E40" s="77"/>
      <c r="F40" s="77"/>
      <c r="G40" s="95"/>
      <c r="H40" s="83"/>
      <c r="I40" s="36" t="s">
        <v>33</v>
      </c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54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</row>
    <row r="41" spans="1:67" ht="12.95" customHeight="1" x14ac:dyDescent="0.15">
      <c r="A41" s="86"/>
      <c r="B41" s="89"/>
      <c r="C41" s="78"/>
      <c r="D41" s="78"/>
      <c r="E41" s="78"/>
      <c r="F41" s="78"/>
      <c r="G41" s="96"/>
      <c r="H41" s="84"/>
      <c r="I41" s="37" t="s">
        <v>1</v>
      </c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55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</row>
    <row r="42" spans="1:67" ht="12.95" customHeight="1" x14ac:dyDescent="0.15">
      <c r="A42" s="86"/>
      <c r="B42" s="90"/>
      <c r="C42" s="78"/>
      <c r="D42" s="78"/>
      <c r="E42" s="78"/>
      <c r="F42" s="78"/>
      <c r="G42" s="96"/>
      <c r="H42" s="84"/>
      <c r="I42" s="38" t="s">
        <v>6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56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</row>
    <row r="43" spans="1:67" ht="12.95" customHeight="1" x14ac:dyDescent="0.15">
      <c r="A43" s="86"/>
      <c r="B43" s="90"/>
      <c r="C43" s="78"/>
      <c r="D43" s="78"/>
      <c r="E43" s="78"/>
      <c r="F43" s="78"/>
      <c r="G43" s="96"/>
      <c r="H43" s="62" t="s">
        <v>40</v>
      </c>
      <c r="I43" s="38" t="s">
        <v>34</v>
      </c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7"/>
      <c r="AE43" s="10"/>
      <c r="AF43" s="10"/>
      <c r="AG43" s="10"/>
      <c r="AH43" s="10"/>
      <c r="AI43" s="10"/>
      <c r="AJ43" s="10"/>
      <c r="AK43" s="10"/>
      <c r="AL43" s="10"/>
      <c r="AM43" s="10"/>
      <c r="AN43" s="56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</row>
    <row r="44" spans="1:67" ht="12.95" customHeight="1" thickBot="1" x14ac:dyDescent="0.2">
      <c r="A44" s="87"/>
      <c r="B44" s="91"/>
      <c r="C44" s="79"/>
      <c r="D44" s="79"/>
      <c r="E44" s="79"/>
      <c r="F44" s="79"/>
      <c r="G44" s="98"/>
      <c r="H44" s="63" t="s">
        <v>41</v>
      </c>
      <c r="I44" s="38" t="s">
        <v>9</v>
      </c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8"/>
      <c r="AE44" s="11"/>
      <c r="AF44" s="11"/>
      <c r="AG44" s="11"/>
      <c r="AH44" s="11"/>
      <c r="AI44" s="11"/>
      <c r="AJ44" s="11"/>
      <c r="AK44" s="11"/>
      <c r="AL44" s="11"/>
      <c r="AM44" s="11"/>
      <c r="AN44" s="57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  <c r="BM44" s="61"/>
      <c r="BN44" s="61"/>
      <c r="BO44" s="61"/>
    </row>
    <row r="45" spans="1:67" ht="12.95" customHeight="1" x14ac:dyDescent="0.15">
      <c r="A45" s="85">
        <v>9</v>
      </c>
      <c r="B45" s="88"/>
      <c r="C45" s="77"/>
      <c r="D45" s="77"/>
      <c r="E45" s="77"/>
      <c r="F45" s="77"/>
      <c r="G45" s="95"/>
      <c r="H45" s="83"/>
      <c r="I45" s="36" t="s">
        <v>33</v>
      </c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54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61"/>
      <c r="BN45" s="61"/>
      <c r="BO45" s="61"/>
    </row>
    <row r="46" spans="1:67" ht="12.95" customHeight="1" x14ac:dyDescent="0.15">
      <c r="A46" s="86"/>
      <c r="B46" s="89"/>
      <c r="C46" s="78"/>
      <c r="D46" s="78"/>
      <c r="E46" s="78"/>
      <c r="F46" s="78"/>
      <c r="G46" s="96"/>
      <c r="H46" s="84"/>
      <c r="I46" s="37" t="s">
        <v>1</v>
      </c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55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</row>
    <row r="47" spans="1:67" ht="12.95" customHeight="1" x14ac:dyDescent="0.15">
      <c r="A47" s="86"/>
      <c r="B47" s="90"/>
      <c r="C47" s="78"/>
      <c r="D47" s="78"/>
      <c r="E47" s="78"/>
      <c r="F47" s="78"/>
      <c r="G47" s="96"/>
      <c r="H47" s="84"/>
      <c r="I47" s="38" t="s">
        <v>6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56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</row>
    <row r="48" spans="1:67" ht="12.95" customHeight="1" x14ac:dyDescent="0.15">
      <c r="A48" s="86"/>
      <c r="B48" s="90"/>
      <c r="C48" s="78"/>
      <c r="D48" s="78"/>
      <c r="E48" s="78"/>
      <c r="F48" s="78"/>
      <c r="G48" s="96"/>
      <c r="H48" s="62" t="s">
        <v>40</v>
      </c>
      <c r="I48" s="38" t="s">
        <v>34</v>
      </c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7"/>
      <c r="AF48" s="10"/>
      <c r="AG48" s="10"/>
      <c r="AH48" s="10"/>
      <c r="AI48" s="10"/>
      <c r="AJ48" s="10"/>
      <c r="AK48" s="10"/>
      <c r="AL48" s="10"/>
      <c r="AM48" s="10"/>
      <c r="AN48" s="56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</row>
    <row r="49" spans="1:67" ht="12.95" customHeight="1" thickBot="1" x14ac:dyDescent="0.2">
      <c r="A49" s="87"/>
      <c r="B49" s="91"/>
      <c r="C49" s="79"/>
      <c r="D49" s="79"/>
      <c r="E49" s="79"/>
      <c r="F49" s="79"/>
      <c r="G49" s="98"/>
      <c r="H49" s="63" t="s">
        <v>41</v>
      </c>
      <c r="I49" s="38" t="s">
        <v>9</v>
      </c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8"/>
      <c r="AF49" s="11"/>
      <c r="AG49" s="11"/>
      <c r="AH49" s="11"/>
      <c r="AI49" s="11"/>
      <c r="AJ49" s="11"/>
      <c r="AK49" s="11"/>
      <c r="AL49" s="11"/>
      <c r="AM49" s="11"/>
      <c r="AN49" s="57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1"/>
      <c r="BH49" s="61"/>
      <c r="BI49" s="61"/>
      <c r="BJ49" s="61"/>
      <c r="BK49" s="61"/>
      <c r="BL49" s="61"/>
      <c r="BM49" s="61"/>
      <c r="BN49" s="61"/>
      <c r="BO49" s="61"/>
    </row>
    <row r="50" spans="1:67" ht="12.95" customHeight="1" x14ac:dyDescent="0.15">
      <c r="A50" s="85">
        <v>10</v>
      </c>
      <c r="B50" s="88"/>
      <c r="C50" s="77"/>
      <c r="D50" s="77"/>
      <c r="E50" s="77"/>
      <c r="F50" s="77"/>
      <c r="G50" s="95"/>
      <c r="H50" s="83"/>
      <c r="I50" s="36" t="s">
        <v>33</v>
      </c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54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</row>
    <row r="51" spans="1:67" ht="12.95" customHeight="1" x14ac:dyDescent="0.15">
      <c r="A51" s="86"/>
      <c r="B51" s="89"/>
      <c r="C51" s="78"/>
      <c r="D51" s="78"/>
      <c r="E51" s="78"/>
      <c r="F51" s="78"/>
      <c r="G51" s="96"/>
      <c r="H51" s="84"/>
      <c r="I51" s="37" t="s">
        <v>1</v>
      </c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55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</row>
    <row r="52" spans="1:67" ht="12.95" customHeight="1" x14ac:dyDescent="0.15">
      <c r="A52" s="86"/>
      <c r="B52" s="90"/>
      <c r="C52" s="78"/>
      <c r="D52" s="78"/>
      <c r="E52" s="78"/>
      <c r="F52" s="78"/>
      <c r="G52" s="96"/>
      <c r="H52" s="84"/>
      <c r="I52" s="38" t="s">
        <v>6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56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</row>
    <row r="53" spans="1:67" ht="12.95" customHeight="1" x14ac:dyDescent="0.15">
      <c r="A53" s="86"/>
      <c r="B53" s="90"/>
      <c r="C53" s="78"/>
      <c r="D53" s="78"/>
      <c r="E53" s="78"/>
      <c r="F53" s="78"/>
      <c r="G53" s="96"/>
      <c r="H53" s="62" t="s">
        <v>40</v>
      </c>
      <c r="I53" s="38" t="s">
        <v>34</v>
      </c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7"/>
      <c r="AF53" s="10"/>
      <c r="AG53" s="10"/>
      <c r="AH53" s="10"/>
      <c r="AI53" s="10"/>
      <c r="AJ53" s="10"/>
      <c r="AK53" s="10"/>
      <c r="AL53" s="10"/>
      <c r="AM53" s="10"/>
      <c r="AN53" s="56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</row>
    <row r="54" spans="1:67" ht="12.95" customHeight="1" thickBot="1" x14ac:dyDescent="0.2">
      <c r="A54" s="87"/>
      <c r="B54" s="91"/>
      <c r="C54" s="79"/>
      <c r="D54" s="79"/>
      <c r="E54" s="79"/>
      <c r="F54" s="79"/>
      <c r="G54" s="98"/>
      <c r="H54" s="63" t="s">
        <v>41</v>
      </c>
      <c r="I54" s="38" t="s">
        <v>9</v>
      </c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8"/>
      <c r="AF54" s="11"/>
      <c r="AG54" s="11"/>
      <c r="AH54" s="11"/>
      <c r="AI54" s="11"/>
      <c r="AJ54" s="11"/>
      <c r="AK54" s="11"/>
      <c r="AL54" s="11"/>
      <c r="AM54" s="11"/>
      <c r="AN54" s="57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</row>
    <row r="55" spans="1:67" ht="12" customHeight="1" x14ac:dyDescent="0.15">
      <c r="A55" s="85">
        <v>11</v>
      </c>
      <c r="B55" s="88"/>
      <c r="C55" s="77"/>
      <c r="D55" s="77"/>
      <c r="E55" s="77"/>
      <c r="F55" s="77"/>
      <c r="G55" s="95"/>
      <c r="H55" s="83"/>
      <c r="I55" s="36" t="s">
        <v>33</v>
      </c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54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  <c r="BM55" s="61"/>
      <c r="BN55" s="61"/>
      <c r="BO55" s="61"/>
    </row>
    <row r="56" spans="1:67" ht="12" customHeight="1" x14ac:dyDescent="0.15">
      <c r="A56" s="86"/>
      <c r="B56" s="89"/>
      <c r="C56" s="78"/>
      <c r="D56" s="78"/>
      <c r="E56" s="78"/>
      <c r="F56" s="78"/>
      <c r="G56" s="96"/>
      <c r="H56" s="84"/>
      <c r="I56" s="37" t="s">
        <v>1</v>
      </c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55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</row>
    <row r="57" spans="1:67" ht="12" customHeight="1" x14ac:dyDescent="0.15">
      <c r="A57" s="86"/>
      <c r="B57" s="90"/>
      <c r="C57" s="78"/>
      <c r="D57" s="78"/>
      <c r="E57" s="78"/>
      <c r="F57" s="78"/>
      <c r="G57" s="96"/>
      <c r="H57" s="84"/>
      <c r="I57" s="38" t="s">
        <v>6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56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</row>
    <row r="58" spans="1:67" ht="12.95" customHeight="1" x14ac:dyDescent="0.15">
      <c r="A58" s="86"/>
      <c r="B58" s="90"/>
      <c r="C58" s="78"/>
      <c r="D58" s="78"/>
      <c r="E58" s="78"/>
      <c r="F58" s="78"/>
      <c r="G58" s="96"/>
      <c r="H58" s="62" t="s">
        <v>40</v>
      </c>
      <c r="I58" s="38" t="s">
        <v>34</v>
      </c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7"/>
      <c r="AE58" s="10"/>
      <c r="AF58" s="10"/>
      <c r="AG58" s="10"/>
      <c r="AH58" s="10"/>
      <c r="AI58" s="10"/>
      <c r="AJ58" s="10"/>
      <c r="AK58" s="10"/>
      <c r="AL58" s="10"/>
      <c r="AM58" s="10"/>
      <c r="AN58" s="56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  <c r="BL58" s="61"/>
      <c r="BM58" s="61"/>
      <c r="BN58" s="61"/>
      <c r="BO58" s="61"/>
    </row>
    <row r="59" spans="1:67" ht="12.95" customHeight="1" thickBot="1" x14ac:dyDescent="0.2">
      <c r="A59" s="87"/>
      <c r="B59" s="91"/>
      <c r="C59" s="79"/>
      <c r="D59" s="79"/>
      <c r="E59" s="79"/>
      <c r="F59" s="79"/>
      <c r="G59" s="98"/>
      <c r="H59" s="63" t="s">
        <v>41</v>
      </c>
      <c r="I59" s="38" t="s">
        <v>9</v>
      </c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8"/>
      <c r="AE59" s="11"/>
      <c r="AF59" s="11"/>
      <c r="AG59" s="11"/>
      <c r="AH59" s="11"/>
      <c r="AI59" s="11"/>
      <c r="AJ59" s="11"/>
      <c r="AK59" s="11"/>
      <c r="AL59" s="11"/>
      <c r="AM59" s="11"/>
      <c r="AN59" s="57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  <c r="BH59" s="61"/>
      <c r="BI59" s="61"/>
      <c r="BJ59" s="61"/>
      <c r="BK59" s="61"/>
      <c r="BL59" s="61"/>
      <c r="BM59" s="61"/>
      <c r="BN59" s="61"/>
      <c r="BO59" s="61"/>
    </row>
    <row r="60" spans="1:67" ht="12.95" customHeight="1" x14ac:dyDescent="0.15">
      <c r="A60" s="85">
        <v>12</v>
      </c>
      <c r="B60" s="88"/>
      <c r="C60" s="77"/>
      <c r="D60" s="77"/>
      <c r="E60" s="77"/>
      <c r="F60" s="77"/>
      <c r="G60" s="95"/>
      <c r="H60" s="83"/>
      <c r="I60" s="36" t="s">
        <v>33</v>
      </c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54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  <c r="BM60" s="61"/>
      <c r="BN60" s="61"/>
      <c r="BO60" s="61"/>
    </row>
    <row r="61" spans="1:67" ht="12.95" customHeight="1" x14ac:dyDescent="0.15">
      <c r="A61" s="86"/>
      <c r="B61" s="89"/>
      <c r="C61" s="78"/>
      <c r="D61" s="78"/>
      <c r="E61" s="78"/>
      <c r="F61" s="78"/>
      <c r="G61" s="96"/>
      <c r="H61" s="84"/>
      <c r="I61" s="37" t="s">
        <v>1</v>
      </c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55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</row>
    <row r="62" spans="1:67" ht="12.95" customHeight="1" x14ac:dyDescent="0.15">
      <c r="A62" s="86"/>
      <c r="B62" s="90"/>
      <c r="C62" s="78"/>
      <c r="D62" s="78"/>
      <c r="E62" s="78"/>
      <c r="F62" s="78"/>
      <c r="G62" s="96"/>
      <c r="H62" s="84"/>
      <c r="I62" s="38" t="s">
        <v>6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56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</row>
    <row r="63" spans="1:67" ht="12.95" customHeight="1" x14ac:dyDescent="0.15">
      <c r="A63" s="86"/>
      <c r="B63" s="90"/>
      <c r="C63" s="78"/>
      <c r="D63" s="78"/>
      <c r="E63" s="78"/>
      <c r="F63" s="78"/>
      <c r="G63" s="96"/>
      <c r="H63" s="62" t="s">
        <v>40</v>
      </c>
      <c r="I63" s="38" t="s">
        <v>34</v>
      </c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7"/>
      <c r="AE63" s="10"/>
      <c r="AF63" s="10"/>
      <c r="AG63" s="10"/>
      <c r="AH63" s="10"/>
      <c r="AI63" s="10"/>
      <c r="AJ63" s="10"/>
      <c r="AK63" s="10"/>
      <c r="AL63" s="10"/>
      <c r="AM63" s="10"/>
      <c r="AN63" s="56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  <c r="BM63" s="61"/>
      <c r="BN63" s="61"/>
      <c r="BO63" s="61"/>
    </row>
    <row r="64" spans="1:67" ht="12.95" customHeight="1" thickBot="1" x14ac:dyDescent="0.2">
      <c r="A64" s="87"/>
      <c r="B64" s="91"/>
      <c r="C64" s="79"/>
      <c r="D64" s="79"/>
      <c r="E64" s="79"/>
      <c r="F64" s="79"/>
      <c r="G64" s="98"/>
      <c r="H64" s="63" t="s">
        <v>41</v>
      </c>
      <c r="I64" s="38" t="s">
        <v>9</v>
      </c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8"/>
      <c r="AE64" s="11"/>
      <c r="AF64" s="11"/>
      <c r="AG64" s="11"/>
      <c r="AH64" s="11"/>
      <c r="AI64" s="11"/>
      <c r="AJ64" s="11"/>
      <c r="AK64" s="11"/>
      <c r="AL64" s="11"/>
      <c r="AM64" s="11"/>
      <c r="AN64" s="57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61"/>
      <c r="BM64" s="61"/>
      <c r="BN64" s="61"/>
      <c r="BO64" s="61"/>
    </row>
    <row r="65" spans="1:67" ht="12.95" customHeight="1" x14ac:dyDescent="0.15">
      <c r="A65" s="85">
        <v>13</v>
      </c>
      <c r="B65" s="88"/>
      <c r="C65" s="77"/>
      <c r="D65" s="77"/>
      <c r="E65" s="77"/>
      <c r="F65" s="77"/>
      <c r="G65" s="95"/>
      <c r="H65" s="83"/>
      <c r="I65" s="36" t="s">
        <v>33</v>
      </c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54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1"/>
      <c r="BE65" s="61"/>
      <c r="BF65" s="61"/>
      <c r="BG65" s="61"/>
      <c r="BH65" s="61"/>
      <c r="BI65" s="61"/>
      <c r="BJ65" s="61"/>
      <c r="BK65" s="61"/>
      <c r="BL65" s="61"/>
      <c r="BM65" s="61"/>
      <c r="BN65" s="61"/>
      <c r="BO65" s="61"/>
    </row>
    <row r="66" spans="1:67" ht="12.95" customHeight="1" x14ac:dyDescent="0.15">
      <c r="A66" s="86"/>
      <c r="B66" s="89"/>
      <c r="C66" s="78"/>
      <c r="D66" s="78"/>
      <c r="E66" s="78"/>
      <c r="F66" s="78"/>
      <c r="G66" s="96"/>
      <c r="H66" s="84"/>
      <c r="I66" s="37" t="s">
        <v>1</v>
      </c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55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</row>
    <row r="67" spans="1:67" ht="12.95" customHeight="1" x14ac:dyDescent="0.15">
      <c r="A67" s="86"/>
      <c r="B67" s="90"/>
      <c r="C67" s="78"/>
      <c r="D67" s="78"/>
      <c r="E67" s="78"/>
      <c r="F67" s="78"/>
      <c r="G67" s="96"/>
      <c r="H67" s="84"/>
      <c r="I67" s="38" t="s">
        <v>6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56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</row>
    <row r="68" spans="1:67" ht="12.95" customHeight="1" x14ac:dyDescent="0.15">
      <c r="A68" s="86"/>
      <c r="B68" s="90"/>
      <c r="C68" s="78"/>
      <c r="D68" s="78"/>
      <c r="E68" s="78"/>
      <c r="F68" s="78"/>
      <c r="G68" s="96"/>
      <c r="H68" s="62" t="s">
        <v>40</v>
      </c>
      <c r="I68" s="38" t="s">
        <v>34</v>
      </c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7"/>
      <c r="AF68" s="10"/>
      <c r="AG68" s="10"/>
      <c r="AH68" s="10"/>
      <c r="AI68" s="10"/>
      <c r="AJ68" s="10"/>
      <c r="AK68" s="10"/>
      <c r="AL68" s="10"/>
      <c r="AM68" s="10"/>
      <c r="AN68" s="56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1"/>
      <c r="BE68" s="61"/>
      <c r="BF68" s="61"/>
      <c r="BG68" s="61"/>
      <c r="BH68" s="61"/>
      <c r="BI68" s="61"/>
      <c r="BJ68" s="61"/>
      <c r="BK68" s="61"/>
      <c r="BL68" s="61"/>
      <c r="BM68" s="61"/>
      <c r="BN68" s="61"/>
      <c r="BO68" s="61"/>
    </row>
    <row r="69" spans="1:67" ht="12.95" customHeight="1" thickBot="1" x14ac:dyDescent="0.2">
      <c r="A69" s="87"/>
      <c r="B69" s="91"/>
      <c r="C69" s="79"/>
      <c r="D69" s="79"/>
      <c r="E69" s="79"/>
      <c r="F69" s="79"/>
      <c r="G69" s="98"/>
      <c r="H69" s="63" t="s">
        <v>41</v>
      </c>
      <c r="I69" s="38" t="s">
        <v>9</v>
      </c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8"/>
      <c r="AF69" s="11"/>
      <c r="AG69" s="11"/>
      <c r="AH69" s="11"/>
      <c r="AI69" s="11"/>
      <c r="AJ69" s="11"/>
      <c r="AK69" s="11"/>
      <c r="AL69" s="11"/>
      <c r="AM69" s="11"/>
      <c r="AN69" s="57"/>
      <c r="AO69" s="61"/>
      <c r="AP69" s="61"/>
      <c r="AQ69" s="61"/>
      <c r="AR69" s="61"/>
      <c r="AS69" s="61"/>
      <c r="AT69" s="61"/>
      <c r="AU69" s="61"/>
      <c r="AV69" s="61"/>
      <c r="AW69" s="61"/>
      <c r="AX69" s="61"/>
      <c r="AY69" s="61"/>
      <c r="AZ69" s="61"/>
      <c r="BA69" s="61"/>
      <c r="BB69" s="61"/>
      <c r="BC69" s="61"/>
      <c r="BD69" s="61"/>
      <c r="BE69" s="61"/>
      <c r="BF69" s="61"/>
      <c r="BG69" s="61"/>
      <c r="BH69" s="61"/>
      <c r="BI69" s="61"/>
      <c r="BJ69" s="61"/>
      <c r="BK69" s="61"/>
      <c r="BL69" s="61"/>
      <c r="BM69" s="61"/>
      <c r="BN69" s="61"/>
      <c r="BO69" s="61"/>
    </row>
    <row r="70" spans="1:67" ht="12.95" customHeight="1" x14ac:dyDescent="0.15">
      <c r="A70" s="85">
        <v>14</v>
      </c>
      <c r="B70" s="88"/>
      <c r="C70" s="77"/>
      <c r="D70" s="77"/>
      <c r="E70" s="77"/>
      <c r="F70" s="77"/>
      <c r="G70" s="95"/>
      <c r="H70" s="83"/>
      <c r="I70" s="36" t="s">
        <v>33</v>
      </c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54"/>
      <c r="AO70" s="61"/>
      <c r="AP70" s="61"/>
      <c r="AQ70" s="61"/>
      <c r="AR70" s="61"/>
      <c r="AS70" s="61"/>
      <c r="AT70" s="61"/>
      <c r="AU70" s="61"/>
      <c r="AV70" s="61"/>
      <c r="AW70" s="61"/>
      <c r="AX70" s="61"/>
      <c r="AY70" s="61"/>
      <c r="AZ70" s="61"/>
      <c r="BA70" s="61"/>
      <c r="BB70" s="61"/>
      <c r="BC70" s="61"/>
      <c r="BD70" s="61"/>
      <c r="BE70" s="61"/>
      <c r="BF70" s="61"/>
      <c r="BG70" s="61"/>
      <c r="BH70" s="61"/>
      <c r="BI70" s="61"/>
      <c r="BJ70" s="61"/>
      <c r="BK70" s="61"/>
      <c r="BL70" s="61"/>
      <c r="BM70" s="61"/>
      <c r="BN70" s="61"/>
      <c r="BO70" s="61"/>
    </row>
    <row r="71" spans="1:67" ht="12.95" customHeight="1" x14ac:dyDescent="0.15">
      <c r="A71" s="86"/>
      <c r="B71" s="89"/>
      <c r="C71" s="78"/>
      <c r="D71" s="78"/>
      <c r="E71" s="78"/>
      <c r="F71" s="78"/>
      <c r="G71" s="96"/>
      <c r="H71" s="84"/>
      <c r="I71" s="37" t="s">
        <v>1</v>
      </c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55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</row>
    <row r="72" spans="1:67" ht="12.95" customHeight="1" x14ac:dyDescent="0.15">
      <c r="A72" s="86"/>
      <c r="B72" s="90"/>
      <c r="C72" s="78"/>
      <c r="D72" s="78"/>
      <c r="E72" s="78"/>
      <c r="F72" s="78"/>
      <c r="G72" s="96"/>
      <c r="H72" s="84"/>
      <c r="I72" s="38" t="s">
        <v>6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56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</row>
    <row r="73" spans="1:67" ht="12.95" customHeight="1" x14ac:dyDescent="0.15">
      <c r="A73" s="86"/>
      <c r="B73" s="90"/>
      <c r="C73" s="78"/>
      <c r="D73" s="78"/>
      <c r="E73" s="78"/>
      <c r="F73" s="78"/>
      <c r="G73" s="96"/>
      <c r="H73" s="62" t="s">
        <v>40</v>
      </c>
      <c r="I73" s="38" t="s">
        <v>34</v>
      </c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7"/>
      <c r="AF73" s="10"/>
      <c r="AG73" s="10"/>
      <c r="AH73" s="10"/>
      <c r="AI73" s="10"/>
      <c r="AJ73" s="10"/>
      <c r="AK73" s="10"/>
      <c r="AL73" s="10"/>
      <c r="AM73" s="10"/>
      <c r="AN73" s="56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</row>
    <row r="74" spans="1:67" ht="12.95" customHeight="1" thickBot="1" x14ac:dyDescent="0.2">
      <c r="A74" s="87"/>
      <c r="B74" s="91"/>
      <c r="C74" s="79"/>
      <c r="D74" s="79"/>
      <c r="E74" s="79"/>
      <c r="F74" s="79"/>
      <c r="G74" s="98"/>
      <c r="H74" s="63" t="s">
        <v>41</v>
      </c>
      <c r="I74" s="38" t="s">
        <v>9</v>
      </c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8"/>
      <c r="AF74" s="11"/>
      <c r="AG74" s="11"/>
      <c r="AH74" s="11"/>
      <c r="AI74" s="11"/>
      <c r="AJ74" s="11"/>
      <c r="AK74" s="11"/>
      <c r="AL74" s="11"/>
      <c r="AM74" s="11"/>
      <c r="AN74" s="57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1"/>
      <c r="BL74" s="61"/>
      <c r="BM74" s="61"/>
      <c r="BN74" s="61"/>
      <c r="BO74" s="61"/>
    </row>
    <row r="75" spans="1:67" ht="12.95" customHeight="1" x14ac:dyDescent="0.15">
      <c r="A75" s="85">
        <v>15</v>
      </c>
      <c r="B75" s="88"/>
      <c r="C75" s="77"/>
      <c r="D75" s="77"/>
      <c r="E75" s="77"/>
      <c r="F75" s="77"/>
      <c r="G75" s="95"/>
      <c r="H75" s="83"/>
      <c r="I75" s="36" t="s">
        <v>33</v>
      </c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54"/>
      <c r="AO75" s="61"/>
      <c r="AP75" s="61"/>
      <c r="AQ75" s="61"/>
      <c r="AR75" s="61"/>
      <c r="AS75" s="61"/>
      <c r="AT75" s="61"/>
      <c r="AU75" s="61"/>
      <c r="AV75" s="61"/>
      <c r="AW75" s="61"/>
      <c r="AX75" s="61"/>
      <c r="AY75" s="61"/>
      <c r="AZ75" s="61"/>
      <c r="BA75" s="61"/>
      <c r="BB75" s="61"/>
      <c r="BC75" s="61"/>
      <c r="BD75" s="61"/>
      <c r="BE75" s="61"/>
      <c r="BF75" s="61"/>
      <c r="BG75" s="61"/>
      <c r="BH75" s="61"/>
      <c r="BI75" s="61"/>
      <c r="BJ75" s="61"/>
      <c r="BK75" s="61"/>
      <c r="BL75" s="61"/>
      <c r="BM75" s="61"/>
      <c r="BN75" s="61"/>
      <c r="BO75" s="61"/>
    </row>
    <row r="76" spans="1:67" ht="12.95" customHeight="1" x14ac:dyDescent="0.15">
      <c r="A76" s="86"/>
      <c r="B76" s="89"/>
      <c r="C76" s="78"/>
      <c r="D76" s="78"/>
      <c r="E76" s="78"/>
      <c r="F76" s="78"/>
      <c r="G76" s="96"/>
      <c r="H76" s="84"/>
      <c r="I76" s="37" t="s">
        <v>1</v>
      </c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55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</row>
    <row r="77" spans="1:67" ht="12.95" customHeight="1" x14ac:dyDescent="0.15">
      <c r="A77" s="86"/>
      <c r="B77" s="90"/>
      <c r="C77" s="78"/>
      <c r="D77" s="78"/>
      <c r="E77" s="78"/>
      <c r="F77" s="78"/>
      <c r="G77" s="96"/>
      <c r="H77" s="84"/>
      <c r="I77" s="38" t="s">
        <v>6</v>
      </c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56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</row>
    <row r="78" spans="1:67" ht="12.95" customHeight="1" x14ac:dyDescent="0.15">
      <c r="A78" s="86"/>
      <c r="B78" s="90"/>
      <c r="C78" s="78"/>
      <c r="D78" s="78"/>
      <c r="E78" s="78"/>
      <c r="F78" s="78"/>
      <c r="G78" s="96"/>
      <c r="H78" s="62" t="s">
        <v>40</v>
      </c>
      <c r="I78" s="38" t="s">
        <v>34</v>
      </c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7"/>
      <c r="AE78" s="10"/>
      <c r="AF78" s="10"/>
      <c r="AG78" s="10"/>
      <c r="AH78" s="10"/>
      <c r="AI78" s="10"/>
      <c r="AJ78" s="10"/>
      <c r="AK78" s="10"/>
      <c r="AL78" s="10"/>
      <c r="AM78" s="10"/>
      <c r="AN78" s="56"/>
      <c r="AO78" s="61"/>
      <c r="AP78" s="61"/>
      <c r="AQ78" s="61"/>
      <c r="AR78" s="61"/>
      <c r="AS78" s="61"/>
      <c r="AT78" s="61"/>
      <c r="AU78" s="61"/>
      <c r="AV78" s="61"/>
      <c r="AW78" s="61"/>
      <c r="AX78" s="61"/>
      <c r="AY78" s="61"/>
      <c r="AZ78" s="61"/>
      <c r="BA78" s="61"/>
      <c r="BB78" s="61"/>
      <c r="BC78" s="61"/>
      <c r="BD78" s="61"/>
      <c r="BE78" s="61"/>
      <c r="BF78" s="61"/>
      <c r="BG78" s="61"/>
      <c r="BH78" s="61"/>
      <c r="BI78" s="61"/>
      <c r="BJ78" s="61"/>
      <c r="BK78" s="61"/>
      <c r="BL78" s="61"/>
      <c r="BM78" s="61"/>
      <c r="BN78" s="61"/>
      <c r="BO78" s="61"/>
    </row>
    <row r="79" spans="1:67" ht="12.95" customHeight="1" thickBot="1" x14ac:dyDescent="0.2">
      <c r="A79" s="87"/>
      <c r="B79" s="91"/>
      <c r="C79" s="79"/>
      <c r="D79" s="79"/>
      <c r="E79" s="79"/>
      <c r="F79" s="79"/>
      <c r="G79" s="98"/>
      <c r="H79" s="63" t="s">
        <v>41</v>
      </c>
      <c r="I79" s="38" t="s">
        <v>9</v>
      </c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8"/>
      <c r="AE79" s="11"/>
      <c r="AF79" s="11"/>
      <c r="AG79" s="11"/>
      <c r="AH79" s="11"/>
      <c r="AI79" s="11"/>
      <c r="AJ79" s="11"/>
      <c r="AK79" s="11"/>
      <c r="AL79" s="11"/>
      <c r="AM79" s="11"/>
      <c r="AN79" s="57"/>
      <c r="AO79" s="61"/>
      <c r="AP79" s="61"/>
      <c r="AQ79" s="61"/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61"/>
      <c r="BJ79" s="61"/>
      <c r="BK79" s="61"/>
      <c r="BL79" s="61"/>
      <c r="BM79" s="61"/>
      <c r="BN79" s="61"/>
      <c r="BO79" s="61"/>
    </row>
    <row r="80" spans="1:67" ht="12.95" customHeight="1" x14ac:dyDescent="0.15">
      <c r="A80" s="85">
        <v>16</v>
      </c>
      <c r="B80" s="88"/>
      <c r="C80" s="77"/>
      <c r="D80" s="77"/>
      <c r="E80" s="77"/>
      <c r="F80" s="92"/>
      <c r="G80" s="95"/>
      <c r="H80" s="83"/>
      <c r="I80" s="36" t="s">
        <v>33</v>
      </c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54"/>
      <c r="AO80" s="61"/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61"/>
      <c r="BJ80" s="61"/>
      <c r="BK80" s="61"/>
      <c r="BL80" s="61"/>
      <c r="BM80" s="61"/>
      <c r="BN80" s="61"/>
      <c r="BO80" s="61"/>
    </row>
    <row r="81" spans="1:67" ht="12.95" customHeight="1" x14ac:dyDescent="0.15">
      <c r="A81" s="86"/>
      <c r="B81" s="89"/>
      <c r="C81" s="78"/>
      <c r="D81" s="78"/>
      <c r="E81" s="78"/>
      <c r="F81" s="93"/>
      <c r="G81" s="96"/>
      <c r="H81" s="84"/>
      <c r="I81" s="37" t="s">
        <v>1</v>
      </c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55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</row>
    <row r="82" spans="1:67" ht="12.95" customHeight="1" x14ac:dyDescent="0.15">
      <c r="A82" s="86"/>
      <c r="B82" s="90"/>
      <c r="C82" s="78"/>
      <c r="D82" s="78"/>
      <c r="E82" s="78"/>
      <c r="F82" s="93"/>
      <c r="G82" s="96"/>
      <c r="H82" s="84"/>
      <c r="I82" s="38" t="s">
        <v>6</v>
      </c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56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</row>
    <row r="83" spans="1:67" ht="12.95" customHeight="1" x14ac:dyDescent="0.15">
      <c r="A83" s="86"/>
      <c r="B83" s="90"/>
      <c r="C83" s="78"/>
      <c r="D83" s="78"/>
      <c r="E83" s="78"/>
      <c r="F83" s="93"/>
      <c r="G83" s="96"/>
      <c r="H83" s="62" t="s">
        <v>40</v>
      </c>
      <c r="I83" s="38" t="s">
        <v>34</v>
      </c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7"/>
      <c r="AF83" s="10"/>
      <c r="AG83" s="10"/>
      <c r="AH83" s="10"/>
      <c r="AI83" s="10"/>
      <c r="AJ83" s="10"/>
      <c r="AK83" s="10"/>
      <c r="AL83" s="10"/>
      <c r="AM83" s="10"/>
      <c r="AN83" s="56"/>
      <c r="AO83" s="61"/>
      <c r="AP83" s="61"/>
      <c r="AQ83" s="61"/>
      <c r="AR83" s="61"/>
      <c r="AS83" s="61"/>
      <c r="AT83" s="61"/>
      <c r="AU83" s="61"/>
      <c r="AV83" s="61"/>
      <c r="AW83" s="61"/>
      <c r="AX83" s="61"/>
      <c r="AY83" s="61"/>
      <c r="AZ83" s="61"/>
      <c r="BA83" s="61"/>
      <c r="BB83" s="61"/>
      <c r="BC83" s="61"/>
      <c r="BD83" s="61"/>
      <c r="BE83" s="61"/>
      <c r="BF83" s="61"/>
      <c r="BG83" s="61"/>
      <c r="BH83" s="61"/>
      <c r="BI83" s="61"/>
      <c r="BJ83" s="61"/>
      <c r="BK83" s="61"/>
      <c r="BL83" s="61"/>
      <c r="BM83" s="61"/>
      <c r="BN83" s="61"/>
      <c r="BO83" s="61"/>
    </row>
    <row r="84" spans="1:67" ht="12.95" customHeight="1" thickBot="1" x14ac:dyDescent="0.2">
      <c r="A84" s="87"/>
      <c r="B84" s="91"/>
      <c r="C84" s="79"/>
      <c r="D84" s="79"/>
      <c r="E84" s="79"/>
      <c r="F84" s="113"/>
      <c r="G84" s="98"/>
      <c r="H84" s="63" t="s">
        <v>41</v>
      </c>
      <c r="I84" s="38" t="s">
        <v>9</v>
      </c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8"/>
      <c r="AF84" s="11"/>
      <c r="AG84" s="11"/>
      <c r="AH84" s="11"/>
      <c r="AI84" s="11"/>
      <c r="AJ84" s="11"/>
      <c r="AK84" s="11"/>
      <c r="AL84" s="11"/>
      <c r="AM84" s="11"/>
      <c r="AN84" s="57"/>
      <c r="AO84" s="61"/>
      <c r="AP84" s="61"/>
      <c r="AQ84" s="61"/>
      <c r="AR84" s="61"/>
      <c r="AS84" s="61"/>
      <c r="AT84" s="61"/>
      <c r="AU84" s="61"/>
      <c r="AV84" s="61"/>
      <c r="AW84" s="61"/>
      <c r="AX84" s="61"/>
      <c r="AY84" s="61"/>
      <c r="AZ84" s="61"/>
      <c r="BA84" s="61"/>
      <c r="BB84" s="61"/>
      <c r="BC84" s="61"/>
      <c r="BD84" s="61"/>
      <c r="BE84" s="61"/>
      <c r="BF84" s="61"/>
      <c r="BG84" s="61"/>
      <c r="BH84" s="61"/>
      <c r="BI84" s="61"/>
      <c r="BJ84" s="61"/>
      <c r="BK84" s="61"/>
      <c r="BL84" s="61"/>
      <c r="BM84" s="61"/>
      <c r="BN84" s="61"/>
      <c r="BO84" s="61"/>
    </row>
    <row r="85" spans="1:67" ht="12.95" customHeight="1" x14ac:dyDescent="0.15">
      <c r="A85" s="85">
        <v>17</v>
      </c>
      <c r="B85" s="88"/>
      <c r="C85" s="77"/>
      <c r="D85" s="77"/>
      <c r="E85" s="77"/>
      <c r="F85" s="92"/>
      <c r="G85" s="95"/>
      <c r="H85" s="83"/>
      <c r="I85" s="36" t="s">
        <v>33</v>
      </c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54"/>
      <c r="AO85" s="61"/>
      <c r="AP85" s="61"/>
      <c r="AQ85" s="61"/>
      <c r="AR85" s="61"/>
      <c r="AS85" s="61"/>
      <c r="AT85" s="61"/>
      <c r="AU85" s="61"/>
      <c r="AV85" s="61"/>
      <c r="AW85" s="61"/>
      <c r="AX85" s="61"/>
      <c r="AY85" s="61"/>
      <c r="AZ85" s="61"/>
      <c r="BA85" s="61"/>
      <c r="BB85" s="61"/>
      <c r="BC85" s="61"/>
      <c r="BD85" s="61"/>
      <c r="BE85" s="61"/>
      <c r="BF85" s="61"/>
      <c r="BG85" s="61"/>
      <c r="BH85" s="61"/>
      <c r="BI85" s="61"/>
      <c r="BJ85" s="61"/>
      <c r="BK85" s="61"/>
      <c r="BL85" s="61"/>
      <c r="BM85" s="61"/>
      <c r="BN85" s="61"/>
      <c r="BO85" s="61"/>
    </row>
    <row r="86" spans="1:67" ht="12.95" customHeight="1" x14ac:dyDescent="0.15">
      <c r="A86" s="86"/>
      <c r="B86" s="89"/>
      <c r="C86" s="78"/>
      <c r="D86" s="78"/>
      <c r="E86" s="78"/>
      <c r="F86" s="93"/>
      <c r="G86" s="96"/>
      <c r="H86" s="84"/>
      <c r="I86" s="37" t="s">
        <v>1</v>
      </c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55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</row>
    <row r="87" spans="1:67" ht="12.95" customHeight="1" x14ac:dyDescent="0.15">
      <c r="A87" s="86"/>
      <c r="B87" s="90"/>
      <c r="C87" s="78"/>
      <c r="D87" s="78"/>
      <c r="E87" s="78"/>
      <c r="F87" s="93"/>
      <c r="G87" s="96"/>
      <c r="H87" s="84"/>
      <c r="I87" s="38" t="s">
        <v>6</v>
      </c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56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</row>
    <row r="88" spans="1:67" ht="12.95" customHeight="1" x14ac:dyDescent="0.15">
      <c r="A88" s="86"/>
      <c r="B88" s="90"/>
      <c r="C88" s="78"/>
      <c r="D88" s="78"/>
      <c r="E88" s="78"/>
      <c r="F88" s="93"/>
      <c r="G88" s="96"/>
      <c r="H88" s="62" t="s">
        <v>40</v>
      </c>
      <c r="I88" s="38" t="s">
        <v>34</v>
      </c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7"/>
      <c r="AF88" s="10"/>
      <c r="AG88" s="10"/>
      <c r="AH88" s="10"/>
      <c r="AI88" s="10"/>
      <c r="AJ88" s="10"/>
      <c r="AK88" s="10"/>
      <c r="AL88" s="10"/>
      <c r="AM88" s="10"/>
      <c r="AN88" s="56"/>
      <c r="AO88" s="61"/>
      <c r="AP88" s="61"/>
      <c r="AQ88" s="61"/>
      <c r="AR88" s="61"/>
      <c r="AS88" s="61"/>
      <c r="AT88" s="61"/>
      <c r="AU88" s="61"/>
      <c r="AV88" s="61"/>
      <c r="AW88" s="61"/>
      <c r="AX88" s="61"/>
      <c r="AY88" s="61"/>
      <c r="AZ88" s="61"/>
      <c r="BA88" s="61"/>
      <c r="BB88" s="61"/>
      <c r="BC88" s="61"/>
      <c r="BD88" s="61"/>
      <c r="BE88" s="61"/>
      <c r="BF88" s="61"/>
      <c r="BG88" s="61"/>
      <c r="BH88" s="61"/>
      <c r="BI88" s="61"/>
      <c r="BJ88" s="61"/>
      <c r="BK88" s="61"/>
      <c r="BL88" s="61"/>
      <c r="BM88" s="61"/>
      <c r="BN88" s="61"/>
      <c r="BO88" s="61"/>
    </row>
    <row r="89" spans="1:67" ht="12.95" customHeight="1" thickBot="1" x14ac:dyDescent="0.2">
      <c r="A89" s="87"/>
      <c r="B89" s="91"/>
      <c r="C89" s="79"/>
      <c r="D89" s="79"/>
      <c r="E89" s="79"/>
      <c r="F89" s="113"/>
      <c r="G89" s="98"/>
      <c r="H89" s="63" t="s">
        <v>41</v>
      </c>
      <c r="I89" s="38" t="s">
        <v>9</v>
      </c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8"/>
      <c r="AF89" s="11"/>
      <c r="AG89" s="11"/>
      <c r="AH89" s="11"/>
      <c r="AI89" s="11"/>
      <c r="AJ89" s="11"/>
      <c r="AK89" s="11"/>
      <c r="AL89" s="11"/>
      <c r="AM89" s="11"/>
      <c r="AN89" s="57"/>
      <c r="AO89" s="61"/>
      <c r="AP89" s="61"/>
      <c r="AQ89" s="61"/>
      <c r="AR89" s="61"/>
      <c r="AS89" s="61"/>
      <c r="AT89" s="61"/>
      <c r="AU89" s="61"/>
      <c r="AV89" s="61"/>
      <c r="AW89" s="61"/>
      <c r="AX89" s="61"/>
      <c r="AY89" s="61"/>
      <c r="AZ89" s="61"/>
      <c r="BA89" s="61"/>
      <c r="BB89" s="61"/>
      <c r="BC89" s="61"/>
      <c r="BD89" s="61"/>
      <c r="BE89" s="61"/>
      <c r="BF89" s="61"/>
      <c r="BG89" s="61"/>
      <c r="BH89" s="61"/>
      <c r="BI89" s="61"/>
      <c r="BJ89" s="61"/>
      <c r="BK89" s="61"/>
      <c r="BL89" s="61"/>
      <c r="BM89" s="61"/>
      <c r="BN89" s="61"/>
      <c r="BO89" s="61"/>
    </row>
    <row r="90" spans="1:67" ht="12.95" customHeight="1" x14ac:dyDescent="0.15">
      <c r="A90" s="85">
        <v>18</v>
      </c>
      <c r="B90" s="88"/>
      <c r="C90" s="77"/>
      <c r="D90" s="77"/>
      <c r="E90" s="77"/>
      <c r="F90" s="92"/>
      <c r="G90" s="95"/>
      <c r="H90" s="83"/>
      <c r="I90" s="36" t="s">
        <v>33</v>
      </c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54"/>
      <c r="AO90" s="61"/>
      <c r="AP90" s="61"/>
      <c r="AQ90" s="61"/>
      <c r="AR90" s="61"/>
      <c r="AS90" s="61"/>
      <c r="AT90" s="61"/>
      <c r="AU90" s="61"/>
      <c r="AV90" s="61"/>
      <c r="AW90" s="61"/>
      <c r="AX90" s="61"/>
      <c r="AY90" s="61"/>
      <c r="AZ90" s="61"/>
      <c r="BA90" s="61"/>
      <c r="BB90" s="61"/>
      <c r="BC90" s="61"/>
      <c r="BD90" s="61"/>
      <c r="BE90" s="61"/>
      <c r="BF90" s="61"/>
      <c r="BG90" s="61"/>
      <c r="BH90" s="61"/>
      <c r="BI90" s="61"/>
      <c r="BJ90" s="61"/>
      <c r="BK90" s="61"/>
      <c r="BL90" s="61"/>
      <c r="BM90" s="61"/>
      <c r="BN90" s="61"/>
      <c r="BO90" s="61"/>
    </row>
    <row r="91" spans="1:67" ht="12.95" customHeight="1" x14ac:dyDescent="0.15">
      <c r="A91" s="86"/>
      <c r="B91" s="89"/>
      <c r="C91" s="78"/>
      <c r="D91" s="78"/>
      <c r="E91" s="78"/>
      <c r="F91" s="93"/>
      <c r="G91" s="96"/>
      <c r="H91" s="84"/>
      <c r="I91" s="37" t="s">
        <v>1</v>
      </c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55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</row>
    <row r="92" spans="1:67" ht="12.95" customHeight="1" x14ac:dyDescent="0.15">
      <c r="A92" s="86"/>
      <c r="B92" s="90"/>
      <c r="C92" s="78"/>
      <c r="D92" s="78"/>
      <c r="E92" s="78"/>
      <c r="F92" s="93"/>
      <c r="G92" s="96"/>
      <c r="H92" s="84"/>
      <c r="I92" s="38" t="s">
        <v>6</v>
      </c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56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</row>
    <row r="93" spans="1:67" ht="12.95" customHeight="1" x14ac:dyDescent="0.15">
      <c r="A93" s="86"/>
      <c r="B93" s="90"/>
      <c r="C93" s="78"/>
      <c r="D93" s="78"/>
      <c r="E93" s="78"/>
      <c r="F93" s="93"/>
      <c r="G93" s="96"/>
      <c r="H93" s="62" t="s">
        <v>40</v>
      </c>
      <c r="I93" s="38" t="s">
        <v>34</v>
      </c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7"/>
      <c r="AF93" s="10"/>
      <c r="AG93" s="10"/>
      <c r="AH93" s="10"/>
      <c r="AI93" s="10"/>
      <c r="AJ93" s="10"/>
      <c r="AK93" s="10"/>
      <c r="AL93" s="10"/>
      <c r="AM93" s="10"/>
      <c r="AN93" s="56"/>
      <c r="AO93" s="61"/>
      <c r="AP93" s="61"/>
      <c r="AQ93" s="61"/>
      <c r="AR93" s="61"/>
      <c r="AS93" s="61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1"/>
      <c r="BE93" s="61"/>
      <c r="BF93" s="61"/>
      <c r="BG93" s="61"/>
      <c r="BH93" s="61"/>
      <c r="BI93" s="61"/>
      <c r="BJ93" s="61"/>
      <c r="BK93" s="61"/>
      <c r="BL93" s="61"/>
      <c r="BM93" s="61"/>
      <c r="BN93" s="61"/>
      <c r="BO93" s="61"/>
    </row>
    <row r="94" spans="1:67" ht="12.75" customHeight="1" thickBot="1" x14ac:dyDescent="0.2">
      <c r="A94" s="87"/>
      <c r="B94" s="91"/>
      <c r="C94" s="79"/>
      <c r="D94" s="79"/>
      <c r="E94" s="79"/>
      <c r="F94" s="113"/>
      <c r="G94" s="98"/>
      <c r="H94" s="63" t="s">
        <v>41</v>
      </c>
      <c r="I94" s="38" t="s">
        <v>9</v>
      </c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8"/>
      <c r="AF94" s="11"/>
      <c r="AG94" s="11"/>
      <c r="AH94" s="11"/>
      <c r="AI94" s="11"/>
      <c r="AJ94" s="11"/>
      <c r="AK94" s="11"/>
      <c r="AL94" s="11"/>
      <c r="AM94" s="11"/>
      <c r="AN94" s="57"/>
      <c r="AO94" s="61"/>
      <c r="AP94" s="61"/>
      <c r="AQ94" s="61"/>
      <c r="AR94" s="61"/>
      <c r="AS94" s="61"/>
      <c r="AT94" s="61"/>
      <c r="AU94" s="61"/>
      <c r="AV94" s="61"/>
      <c r="AW94" s="61"/>
      <c r="AX94" s="61"/>
      <c r="AY94" s="61"/>
      <c r="AZ94" s="61"/>
      <c r="BA94" s="61"/>
      <c r="BB94" s="61"/>
      <c r="BC94" s="61"/>
      <c r="BD94" s="61"/>
      <c r="BE94" s="61"/>
      <c r="BF94" s="61"/>
      <c r="BG94" s="61"/>
      <c r="BH94" s="61"/>
      <c r="BI94" s="61"/>
      <c r="BJ94" s="61"/>
      <c r="BK94" s="61"/>
      <c r="BL94" s="61"/>
      <c r="BM94" s="61"/>
      <c r="BN94" s="61"/>
      <c r="BO94" s="61"/>
    </row>
    <row r="95" spans="1:67" ht="12.95" customHeight="1" x14ac:dyDescent="0.15">
      <c r="A95" s="85">
        <v>19</v>
      </c>
      <c r="B95" s="88"/>
      <c r="C95" s="77"/>
      <c r="D95" s="77"/>
      <c r="E95" s="77"/>
      <c r="F95" s="92"/>
      <c r="G95" s="114"/>
      <c r="H95" s="83"/>
      <c r="I95" s="36" t="s">
        <v>33</v>
      </c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54"/>
      <c r="AO95" s="61"/>
      <c r="AP95" s="61"/>
      <c r="AQ95" s="61"/>
      <c r="AR95" s="61"/>
      <c r="AS95" s="61"/>
      <c r="AT95" s="61"/>
      <c r="AU95" s="61"/>
      <c r="AV95" s="61"/>
      <c r="AW95" s="61"/>
      <c r="AX95" s="61"/>
      <c r="AY95" s="61"/>
      <c r="AZ95" s="61"/>
      <c r="BA95" s="61"/>
      <c r="BB95" s="61"/>
      <c r="BC95" s="61"/>
      <c r="BD95" s="61"/>
      <c r="BE95" s="61"/>
      <c r="BF95" s="61"/>
      <c r="BG95" s="61"/>
      <c r="BH95" s="61"/>
      <c r="BI95" s="61"/>
      <c r="BJ95" s="61"/>
      <c r="BK95" s="61"/>
      <c r="BL95" s="61"/>
      <c r="BM95" s="61"/>
      <c r="BN95" s="61"/>
      <c r="BO95" s="61"/>
    </row>
    <row r="96" spans="1:67" ht="12.95" customHeight="1" x14ac:dyDescent="0.15">
      <c r="A96" s="86"/>
      <c r="B96" s="89"/>
      <c r="C96" s="78"/>
      <c r="D96" s="78"/>
      <c r="E96" s="78"/>
      <c r="F96" s="93"/>
      <c r="G96" s="96"/>
      <c r="H96" s="84"/>
      <c r="I96" s="37" t="s">
        <v>1</v>
      </c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55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/>
      <c r="BN96" s="24"/>
      <c r="BO96" s="24"/>
    </row>
    <row r="97" spans="1:67" ht="12.95" customHeight="1" x14ac:dyDescent="0.15">
      <c r="A97" s="86"/>
      <c r="B97" s="90"/>
      <c r="C97" s="78"/>
      <c r="D97" s="78"/>
      <c r="E97" s="78"/>
      <c r="F97" s="93"/>
      <c r="G97" s="96"/>
      <c r="H97" s="84"/>
      <c r="I97" s="38" t="s">
        <v>6</v>
      </c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56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4"/>
      <c r="BO97" s="24"/>
    </row>
    <row r="98" spans="1:67" ht="12.95" customHeight="1" x14ac:dyDescent="0.15">
      <c r="A98" s="86"/>
      <c r="B98" s="90"/>
      <c r="C98" s="78"/>
      <c r="D98" s="78"/>
      <c r="E98" s="78"/>
      <c r="F98" s="93"/>
      <c r="G98" s="96"/>
      <c r="H98" s="62" t="s">
        <v>40</v>
      </c>
      <c r="I98" s="38" t="s">
        <v>34</v>
      </c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7"/>
      <c r="AH98" s="17"/>
      <c r="AI98" s="17"/>
      <c r="AJ98" s="17"/>
      <c r="AK98" s="17"/>
      <c r="AL98" s="17"/>
      <c r="AM98" s="17"/>
      <c r="AN98" s="56"/>
      <c r="AO98" s="61"/>
      <c r="AP98" s="61"/>
      <c r="AQ98" s="61"/>
      <c r="AR98" s="61"/>
      <c r="AS98" s="61"/>
      <c r="AT98" s="61"/>
      <c r="AU98" s="61"/>
      <c r="AV98" s="61"/>
      <c r="AW98" s="61"/>
      <c r="AX98" s="61"/>
      <c r="AY98" s="61"/>
      <c r="AZ98" s="61"/>
      <c r="BA98" s="61"/>
      <c r="BB98" s="61"/>
      <c r="BC98" s="61"/>
      <c r="BD98" s="61"/>
      <c r="BE98" s="61"/>
      <c r="BF98" s="61"/>
      <c r="BG98" s="61"/>
      <c r="BH98" s="61"/>
      <c r="BI98" s="61"/>
      <c r="BJ98" s="61"/>
      <c r="BK98" s="61"/>
      <c r="BL98" s="61"/>
      <c r="BM98" s="61"/>
      <c r="BN98" s="61"/>
      <c r="BO98" s="61"/>
    </row>
    <row r="99" spans="1:67" ht="12.95" customHeight="1" thickBot="1" x14ac:dyDescent="0.2">
      <c r="A99" s="87"/>
      <c r="B99" s="91"/>
      <c r="C99" s="79"/>
      <c r="D99" s="79"/>
      <c r="E99" s="79"/>
      <c r="F99" s="113"/>
      <c r="G99" s="98"/>
      <c r="H99" s="63" t="s">
        <v>41</v>
      </c>
      <c r="I99" s="38" t="s">
        <v>9</v>
      </c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8"/>
      <c r="AH99" s="18"/>
      <c r="AI99" s="18"/>
      <c r="AJ99" s="18"/>
      <c r="AK99" s="18"/>
      <c r="AL99" s="18"/>
      <c r="AM99" s="18"/>
      <c r="AN99" s="57"/>
      <c r="AO99" s="61"/>
      <c r="AP99" s="61"/>
      <c r="AQ99" s="61"/>
      <c r="AR99" s="61"/>
      <c r="AS99" s="61"/>
      <c r="AT99" s="61"/>
      <c r="AU99" s="61"/>
      <c r="AV99" s="61"/>
      <c r="AW99" s="61"/>
      <c r="AX99" s="61"/>
      <c r="AY99" s="61"/>
      <c r="AZ99" s="61"/>
      <c r="BA99" s="61"/>
      <c r="BB99" s="61"/>
      <c r="BC99" s="61"/>
      <c r="BD99" s="61"/>
      <c r="BE99" s="61"/>
      <c r="BF99" s="61"/>
      <c r="BG99" s="61"/>
      <c r="BH99" s="61"/>
      <c r="BI99" s="61"/>
      <c r="BJ99" s="61"/>
      <c r="BK99" s="61"/>
      <c r="BL99" s="61"/>
      <c r="BM99" s="61"/>
      <c r="BN99" s="61"/>
      <c r="BO99" s="61"/>
    </row>
    <row r="100" spans="1:67" ht="12.95" customHeight="1" x14ac:dyDescent="0.15">
      <c r="A100" s="85">
        <v>20</v>
      </c>
      <c r="B100" s="88"/>
      <c r="C100" s="77"/>
      <c r="D100" s="77"/>
      <c r="E100" s="77"/>
      <c r="F100" s="92"/>
      <c r="G100" s="95"/>
      <c r="H100" s="83"/>
      <c r="I100" s="36" t="s">
        <v>33</v>
      </c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54"/>
      <c r="AO100" s="61"/>
      <c r="AP100" s="61"/>
      <c r="AQ100" s="61"/>
      <c r="AR100" s="61"/>
      <c r="AS100" s="61"/>
      <c r="AT100" s="61"/>
      <c r="AU100" s="61"/>
      <c r="AV100" s="61"/>
      <c r="AW100" s="61"/>
      <c r="AX100" s="61"/>
      <c r="AY100" s="61"/>
      <c r="AZ100" s="61"/>
      <c r="BA100" s="61"/>
      <c r="BB100" s="61"/>
      <c r="BC100" s="61"/>
      <c r="BD100" s="61"/>
      <c r="BE100" s="61"/>
      <c r="BF100" s="61"/>
      <c r="BG100" s="61"/>
      <c r="BH100" s="61"/>
      <c r="BI100" s="61"/>
      <c r="BJ100" s="61"/>
      <c r="BK100" s="61"/>
      <c r="BL100" s="61"/>
      <c r="BM100" s="61"/>
      <c r="BN100" s="61"/>
      <c r="BO100" s="61"/>
    </row>
    <row r="101" spans="1:67" ht="12.95" customHeight="1" x14ac:dyDescent="0.15">
      <c r="A101" s="86"/>
      <c r="B101" s="89"/>
      <c r="C101" s="78"/>
      <c r="D101" s="78"/>
      <c r="E101" s="78"/>
      <c r="F101" s="93"/>
      <c r="G101" s="96"/>
      <c r="H101" s="84"/>
      <c r="I101" s="37" t="s">
        <v>1</v>
      </c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55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</row>
    <row r="102" spans="1:67" ht="12.95" customHeight="1" x14ac:dyDescent="0.15">
      <c r="A102" s="86"/>
      <c r="B102" s="90"/>
      <c r="C102" s="78"/>
      <c r="D102" s="78"/>
      <c r="E102" s="78"/>
      <c r="F102" s="93"/>
      <c r="G102" s="96"/>
      <c r="H102" s="84"/>
      <c r="I102" s="38" t="s">
        <v>6</v>
      </c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56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</row>
    <row r="103" spans="1:67" ht="12.95" customHeight="1" x14ac:dyDescent="0.15">
      <c r="A103" s="86"/>
      <c r="B103" s="90"/>
      <c r="C103" s="78"/>
      <c r="D103" s="78"/>
      <c r="E103" s="78"/>
      <c r="F103" s="93"/>
      <c r="G103" s="96"/>
      <c r="H103" s="62" t="s">
        <v>40</v>
      </c>
      <c r="I103" s="38" t="s">
        <v>34</v>
      </c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7"/>
      <c r="AH103" s="17"/>
      <c r="AI103" s="17"/>
      <c r="AJ103" s="17"/>
      <c r="AK103" s="17"/>
      <c r="AL103" s="17"/>
      <c r="AM103" s="17"/>
      <c r="AN103" s="56"/>
      <c r="AO103" s="61"/>
      <c r="AP103" s="61"/>
      <c r="AQ103" s="61"/>
      <c r="AR103" s="61"/>
      <c r="AS103" s="61"/>
      <c r="AT103" s="61"/>
      <c r="AU103" s="61"/>
      <c r="AV103" s="61"/>
      <c r="AW103" s="61"/>
      <c r="AX103" s="61"/>
      <c r="AY103" s="61"/>
      <c r="AZ103" s="61"/>
      <c r="BA103" s="61"/>
      <c r="BB103" s="61"/>
      <c r="BC103" s="61"/>
      <c r="BD103" s="61"/>
      <c r="BE103" s="61"/>
      <c r="BF103" s="61"/>
      <c r="BG103" s="61"/>
      <c r="BH103" s="61"/>
      <c r="BI103" s="61"/>
      <c r="BJ103" s="61"/>
      <c r="BK103" s="61"/>
      <c r="BL103" s="61"/>
      <c r="BM103" s="61"/>
      <c r="BN103" s="61"/>
      <c r="BO103" s="61"/>
    </row>
    <row r="104" spans="1:67" ht="12.95" customHeight="1" thickBot="1" x14ac:dyDescent="0.2">
      <c r="A104" s="87"/>
      <c r="B104" s="91"/>
      <c r="C104" s="79"/>
      <c r="D104" s="79"/>
      <c r="E104" s="79"/>
      <c r="F104" s="113"/>
      <c r="G104" s="98"/>
      <c r="H104" s="63" t="s">
        <v>41</v>
      </c>
      <c r="I104" s="38" t="s">
        <v>9</v>
      </c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8"/>
      <c r="AH104" s="18"/>
      <c r="AI104" s="18"/>
      <c r="AJ104" s="18"/>
      <c r="AK104" s="18"/>
      <c r="AL104" s="18"/>
      <c r="AM104" s="18"/>
      <c r="AN104" s="57"/>
      <c r="AO104" s="61"/>
      <c r="AP104" s="61"/>
      <c r="AQ104" s="61"/>
      <c r="AR104" s="61"/>
      <c r="AS104" s="61"/>
      <c r="AT104" s="61"/>
      <c r="AU104" s="61"/>
      <c r="AV104" s="61"/>
      <c r="AW104" s="61"/>
      <c r="AX104" s="61"/>
      <c r="AY104" s="61"/>
      <c r="AZ104" s="61"/>
      <c r="BA104" s="61"/>
      <c r="BB104" s="61"/>
      <c r="BC104" s="61"/>
      <c r="BD104" s="61"/>
      <c r="BE104" s="61"/>
      <c r="BF104" s="61"/>
      <c r="BG104" s="61"/>
      <c r="BH104" s="61"/>
      <c r="BI104" s="61"/>
      <c r="BJ104" s="61"/>
      <c r="BK104" s="61"/>
      <c r="BL104" s="61"/>
      <c r="BM104" s="61"/>
      <c r="BN104" s="61"/>
      <c r="BO104" s="61"/>
    </row>
    <row r="105" spans="1:67" ht="12.95" customHeight="1" x14ac:dyDescent="0.15">
      <c r="A105" s="85">
        <v>21</v>
      </c>
      <c r="B105" s="88"/>
      <c r="C105" s="77"/>
      <c r="D105" s="77"/>
      <c r="E105" s="77"/>
      <c r="F105" s="92"/>
      <c r="G105" s="114"/>
      <c r="H105" s="83"/>
      <c r="I105" s="36" t="s">
        <v>33</v>
      </c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54"/>
      <c r="AO105" s="61"/>
      <c r="AP105" s="61"/>
      <c r="AQ105" s="61"/>
      <c r="AR105" s="61"/>
      <c r="AS105" s="61"/>
      <c r="AT105" s="61"/>
      <c r="AU105" s="61"/>
      <c r="AV105" s="61"/>
      <c r="AW105" s="61"/>
      <c r="AX105" s="61"/>
      <c r="AY105" s="61"/>
      <c r="AZ105" s="61"/>
      <c r="BA105" s="61"/>
      <c r="BB105" s="61"/>
      <c r="BC105" s="61"/>
      <c r="BD105" s="61"/>
      <c r="BE105" s="61"/>
      <c r="BF105" s="61"/>
      <c r="BG105" s="61"/>
      <c r="BH105" s="61"/>
      <c r="BI105" s="61"/>
      <c r="BJ105" s="61"/>
      <c r="BK105" s="61"/>
      <c r="BL105" s="61"/>
      <c r="BM105" s="61"/>
      <c r="BN105" s="61"/>
      <c r="BO105" s="61"/>
    </row>
    <row r="106" spans="1:67" ht="12.95" customHeight="1" x14ac:dyDescent="0.15">
      <c r="A106" s="86"/>
      <c r="B106" s="89"/>
      <c r="C106" s="78"/>
      <c r="D106" s="78"/>
      <c r="E106" s="78"/>
      <c r="F106" s="93"/>
      <c r="G106" s="115"/>
      <c r="H106" s="84"/>
      <c r="I106" s="37" t="s">
        <v>1</v>
      </c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55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</row>
    <row r="107" spans="1:67" ht="12.95" customHeight="1" x14ac:dyDescent="0.15">
      <c r="A107" s="86"/>
      <c r="B107" s="90"/>
      <c r="C107" s="78"/>
      <c r="D107" s="78"/>
      <c r="E107" s="78"/>
      <c r="F107" s="93"/>
      <c r="G107" s="115"/>
      <c r="H107" s="84"/>
      <c r="I107" s="38" t="s">
        <v>6</v>
      </c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56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</row>
    <row r="108" spans="1:67" ht="12.95" customHeight="1" x14ac:dyDescent="0.15">
      <c r="A108" s="86"/>
      <c r="B108" s="90"/>
      <c r="C108" s="78"/>
      <c r="D108" s="78"/>
      <c r="E108" s="78"/>
      <c r="F108" s="93"/>
      <c r="G108" s="115"/>
      <c r="H108" s="62" t="s">
        <v>40</v>
      </c>
      <c r="I108" s="38" t="s">
        <v>34</v>
      </c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7"/>
      <c r="AH108" s="17"/>
      <c r="AI108" s="17"/>
      <c r="AJ108" s="17"/>
      <c r="AK108" s="17"/>
      <c r="AL108" s="17"/>
      <c r="AM108" s="17"/>
      <c r="AN108" s="56"/>
      <c r="AO108" s="61"/>
      <c r="AP108" s="61"/>
      <c r="AQ108" s="61"/>
      <c r="AR108" s="61"/>
      <c r="AS108" s="61"/>
      <c r="AT108" s="61"/>
      <c r="AU108" s="61"/>
      <c r="AV108" s="61"/>
      <c r="AW108" s="61"/>
      <c r="AX108" s="61"/>
      <c r="AY108" s="61"/>
      <c r="AZ108" s="61"/>
      <c r="BA108" s="61"/>
      <c r="BB108" s="61"/>
      <c r="BC108" s="61"/>
      <c r="BD108" s="61"/>
      <c r="BE108" s="61"/>
      <c r="BF108" s="61"/>
      <c r="BG108" s="61"/>
      <c r="BH108" s="61"/>
      <c r="BI108" s="61"/>
      <c r="BJ108" s="61"/>
      <c r="BK108" s="61"/>
      <c r="BL108" s="61"/>
      <c r="BM108" s="61"/>
      <c r="BN108" s="61"/>
      <c r="BO108" s="61"/>
    </row>
    <row r="109" spans="1:67" ht="12.75" customHeight="1" thickBot="1" x14ac:dyDescent="0.2">
      <c r="A109" s="87"/>
      <c r="B109" s="91"/>
      <c r="C109" s="79"/>
      <c r="D109" s="79"/>
      <c r="E109" s="79"/>
      <c r="F109" s="113"/>
      <c r="G109" s="116"/>
      <c r="H109" s="63" t="s">
        <v>41</v>
      </c>
      <c r="I109" s="38" t="s">
        <v>9</v>
      </c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8"/>
      <c r="AH109" s="18"/>
      <c r="AI109" s="18"/>
      <c r="AJ109" s="18"/>
      <c r="AK109" s="18"/>
      <c r="AL109" s="18"/>
      <c r="AM109" s="18"/>
      <c r="AN109" s="57"/>
      <c r="AO109" s="61"/>
      <c r="AP109" s="61"/>
      <c r="AQ109" s="61"/>
      <c r="AR109" s="61"/>
      <c r="AS109" s="61"/>
      <c r="AT109" s="61"/>
      <c r="AU109" s="61"/>
      <c r="AV109" s="61"/>
      <c r="AW109" s="61"/>
      <c r="AX109" s="61"/>
      <c r="AY109" s="61"/>
      <c r="AZ109" s="61"/>
      <c r="BA109" s="61"/>
      <c r="BB109" s="61"/>
      <c r="BC109" s="61"/>
      <c r="BD109" s="61"/>
      <c r="BE109" s="61"/>
      <c r="BF109" s="61"/>
      <c r="BG109" s="61"/>
      <c r="BH109" s="61"/>
      <c r="BI109" s="61"/>
      <c r="BJ109" s="61"/>
      <c r="BK109" s="61"/>
      <c r="BL109" s="61"/>
      <c r="BM109" s="61"/>
      <c r="BN109" s="61"/>
      <c r="BO109" s="61"/>
    </row>
    <row r="110" spans="1:67" ht="12.95" customHeight="1" x14ac:dyDescent="0.15">
      <c r="A110" s="85">
        <v>22</v>
      </c>
      <c r="B110" s="88"/>
      <c r="C110" s="77"/>
      <c r="D110" s="77"/>
      <c r="E110" s="77"/>
      <c r="F110" s="92"/>
      <c r="G110" s="114"/>
      <c r="H110" s="83"/>
      <c r="I110" s="36" t="s">
        <v>33</v>
      </c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54"/>
      <c r="AO110" s="61"/>
      <c r="AP110" s="61"/>
      <c r="AQ110" s="61"/>
      <c r="AR110" s="61"/>
      <c r="AS110" s="61"/>
      <c r="AT110" s="61"/>
      <c r="AU110" s="61"/>
      <c r="AV110" s="61"/>
      <c r="AW110" s="61"/>
      <c r="AX110" s="61"/>
      <c r="AY110" s="61"/>
      <c r="AZ110" s="61"/>
      <c r="BA110" s="61"/>
      <c r="BB110" s="61"/>
      <c r="BC110" s="61"/>
      <c r="BD110" s="61"/>
      <c r="BE110" s="61"/>
      <c r="BF110" s="61"/>
      <c r="BG110" s="61"/>
      <c r="BH110" s="61"/>
      <c r="BI110" s="61"/>
      <c r="BJ110" s="61"/>
      <c r="BK110" s="61"/>
      <c r="BL110" s="61"/>
      <c r="BM110" s="61"/>
      <c r="BN110" s="61"/>
      <c r="BO110" s="61"/>
    </row>
    <row r="111" spans="1:67" ht="12.95" customHeight="1" x14ac:dyDescent="0.15">
      <c r="A111" s="86"/>
      <c r="B111" s="89"/>
      <c r="C111" s="78"/>
      <c r="D111" s="78"/>
      <c r="E111" s="78"/>
      <c r="F111" s="93"/>
      <c r="G111" s="115"/>
      <c r="H111" s="84"/>
      <c r="I111" s="37" t="s">
        <v>1</v>
      </c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55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</row>
    <row r="112" spans="1:67" ht="12.95" customHeight="1" x14ac:dyDescent="0.15">
      <c r="A112" s="86"/>
      <c r="B112" s="90"/>
      <c r="C112" s="78"/>
      <c r="D112" s="78"/>
      <c r="E112" s="78"/>
      <c r="F112" s="93"/>
      <c r="G112" s="115"/>
      <c r="H112" s="84"/>
      <c r="I112" s="38" t="s">
        <v>6</v>
      </c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56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</row>
    <row r="113" spans="1:67" ht="12.95" customHeight="1" x14ac:dyDescent="0.15">
      <c r="A113" s="86"/>
      <c r="B113" s="90"/>
      <c r="C113" s="78"/>
      <c r="D113" s="78"/>
      <c r="E113" s="78"/>
      <c r="F113" s="93"/>
      <c r="G113" s="115"/>
      <c r="H113" s="62" t="s">
        <v>40</v>
      </c>
      <c r="I113" s="38" t="s">
        <v>34</v>
      </c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7"/>
      <c r="AH113" s="17"/>
      <c r="AI113" s="17"/>
      <c r="AJ113" s="17"/>
      <c r="AK113" s="17"/>
      <c r="AL113" s="17"/>
      <c r="AM113" s="17"/>
      <c r="AN113" s="56"/>
      <c r="AO113" s="61"/>
      <c r="AP113" s="61"/>
      <c r="AQ113" s="61"/>
      <c r="AR113" s="61"/>
      <c r="AS113" s="61"/>
      <c r="AT113" s="61"/>
      <c r="AU113" s="61"/>
      <c r="AV113" s="61"/>
      <c r="AW113" s="61"/>
      <c r="AX113" s="61"/>
      <c r="AY113" s="61"/>
      <c r="AZ113" s="61"/>
      <c r="BA113" s="61"/>
      <c r="BB113" s="61"/>
      <c r="BC113" s="61"/>
      <c r="BD113" s="61"/>
      <c r="BE113" s="61"/>
      <c r="BF113" s="61"/>
      <c r="BG113" s="61"/>
      <c r="BH113" s="61"/>
      <c r="BI113" s="61"/>
      <c r="BJ113" s="61"/>
      <c r="BK113" s="61"/>
      <c r="BL113" s="61"/>
      <c r="BM113" s="61"/>
      <c r="BN113" s="61"/>
      <c r="BO113" s="61"/>
    </row>
    <row r="114" spans="1:67" ht="12.95" customHeight="1" thickBot="1" x14ac:dyDescent="0.2">
      <c r="A114" s="87"/>
      <c r="B114" s="91"/>
      <c r="C114" s="79"/>
      <c r="D114" s="79"/>
      <c r="E114" s="79"/>
      <c r="F114" s="113"/>
      <c r="G114" s="116"/>
      <c r="H114" s="63" t="s">
        <v>41</v>
      </c>
      <c r="I114" s="38" t="s">
        <v>9</v>
      </c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8"/>
      <c r="AH114" s="18"/>
      <c r="AI114" s="18"/>
      <c r="AJ114" s="18"/>
      <c r="AK114" s="18"/>
      <c r="AL114" s="18"/>
      <c r="AM114" s="18"/>
      <c r="AN114" s="57"/>
      <c r="AO114" s="61"/>
      <c r="AP114" s="61"/>
      <c r="AQ114" s="61"/>
      <c r="AR114" s="61"/>
      <c r="AS114" s="61"/>
      <c r="AT114" s="61"/>
      <c r="AU114" s="61"/>
      <c r="AV114" s="61"/>
      <c r="AW114" s="61"/>
      <c r="AX114" s="61"/>
      <c r="AY114" s="61"/>
      <c r="AZ114" s="61"/>
      <c r="BA114" s="61"/>
      <c r="BB114" s="61"/>
      <c r="BC114" s="61"/>
      <c r="BD114" s="61"/>
      <c r="BE114" s="61"/>
      <c r="BF114" s="61"/>
      <c r="BG114" s="61"/>
      <c r="BH114" s="61"/>
      <c r="BI114" s="61"/>
      <c r="BJ114" s="61"/>
      <c r="BK114" s="61"/>
      <c r="BL114" s="61"/>
      <c r="BM114" s="61"/>
      <c r="BN114" s="61"/>
      <c r="BO114" s="61"/>
    </row>
    <row r="115" spans="1:67" ht="12.95" customHeight="1" x14ac:dyDescent="0.15">
      <c r="A115" s="85">
        <v>23</v>
      </c>
      <c r="B115" s="88"/>
      <c r="C115" s="77"/>
      <c r="D115" s="77"/>
      <c r="E115" s="77"/>
      <c r="F115" s="92"/>
      <c r="G115" s="95"/>
      <c r="H115" s="83"/>
      <c r="I115" s="36" t="s">
        <v>33</v>
      </c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54"/>
      <c r="AO115" s="61"/>
      <c r="AP115" s="61"/>
      <c r="AQ115" s="61"/>
      <c r="AR115" s="61"/>
      <c r="AS115" s="61"/>
      <c r="AT115" s="61"/>
      <c r="AU115" s="61"/>
      <c r="AV115" s="61"/>
      <c r="AW115" s="61"/>
      <c r="AX115" s="61"/>
      <c r="AY115" s="61"/>
      <c r="AZ115" s="61"/>
      <c r="BA115" s="61"/>
      <c r="BB115" s="61"/>
      <c r="BC115" s="61"/>
      <c r="BD115" s="61"/>
      <c r="BE115" s="61"/>
      <c r="BF115" s="61"/>
      <c r="BG115" s="61"/>
      <c r="BH115" s="61"/>
      <c r="BI115" s="61"/>
      <c r="BJ115" s="61"/>
      <c r="BK115" s="61"/>
      <c r="BL115" s="61"/>
      <c r="BM115" s="61"/>
      <c r="BN115" s="61"/>
      <c r="BO115" s="61"/>
    </row>
    <row r="116" spans="1:67" ht="12.95" customHeight="1" x14ac:dyDescent="0.15">
      <c r="A116" s="86"/>
      <c r="B116" s="89"/>
      <c r="C116" s="78"/>
      <c r="D116" s="78"/>
      <c r="E116" s="78"/>
      <c r="F116" s="93"/>
      <c r="G116" s="96"/>
      <c r="H116" s="84"/>
      <c r="I116" s="37" t="s">
        <v>1</v>
      </c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55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</row>
    <row r="117" spans="1:67" ht="12.95" customHeight="1" x14ac:dyDescent="0.15">
      <c r="A117" s="86"/>
      <c r="B117" s="90"/>
      <c r="C117" s="78"/>
      <c r="D117" s="78"/>
      <c r="E117" s="78"/>
      <c r="F117" s="93"/>
      <c r="G117" s="96"/>
      <c r="H117" s="84"/>
      <c r="I117" s="38" t="s">
        <v>6</v>
      </c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56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</row>
    <row r="118" spans="1:67" ht="12.95" customHeight="1" x14ac:dyDescent="0.15">
      <c r="A118" s="86"/>
      <c r="B118" s="90"/>
      <c r="C118" s="78"/>
      <c r="D118" s="78"/>
      <c r="E118" s="78"/>
      <c r="F118" s="93"/>
      <c r="G118" s="96"/>
      <c r="H118" s="62" t="s">
        <v>40</v>
      </c>
      <c r="I118" s="38" t="s">
        <v>34</v>
      </c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7"/>
      <c r="AG118" s="10"/>
      <c r="AH118" s="10"/>
      <c r="AI118" s="10"/>
      <c r="AJ118" s="10"/>
      <c r="AK118" s="10"/>
      <c r="AL118" s="10"/>
      <c r="AM118" s="10"/>
      <c r="AN118" s="56"/>
      <c r="AO118" s="61"/>
      <c r="AP118" s="61"/>
      <c r="AQ118" s="61"/>
      <c r="AR118" s="61"/>
      <c r="AS118" s="61"/>
      <c r="AT118" s="61"/>
      <c r="AU118" s="61"/>
      <c r="AV118" s="61"/>
      <c r="AW118" s="61"/>
      <c r="AX118" s="61"/>
      <c r="AY118" s="61"/>
      <c r="AZ118" s="61"/>
      <c r="BA118" s="61"/>
      <c r="BB118" s="61"/>
      <c r="BC118" s="61"/>
      <c r="BD118" s="61"/>
      <c r="BE118" s="61"/>
      <c r="BF118" s="61"/>
      <c r="BG118" s="61"/>
      <c r="BH118" s="61"/>
      <c r="BI118" s="61"/>
      <c r="BJ118" s="61"/>
      <c r="BK118" s="61"/>
      <c r="BL118" s="61"/>
      <c r="BM118" s="61"/>
      <c r="BN118" s="61"/>
      <c r="BO118" s="61"/>
    </row>
    <row r="119" spans="1:67" ht="12.95" customHeight="1" thickBot="1" x14ac:dyDescent="0.2">
      <c r="A119" s="87"/>
      <c r="B119" s="91"/>
      <c r="C119" s="79"/>
      <c r="D119" s="79"/>
      <c r="E119" s="79"/>
      <c r="F119" s="113"/>
      <c r="G119" s="98"/>
      <c r="H119" s="63" t="s">
        <v>41</v>
      </c>
      <c r="I119" s="38" t="s">
        <v>9</v>
      </c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8"/>
      <c r="AG119" s="11"/>
      <c r="AH119" s="11"/>
      <c r="AI119" s="11"/>
      <c r="AJ119" s="11"/>
      <c r="AK119" s="11"/>
      <c r="AL119" s="11"/>
      <c r="AM119" s="11"/>
      <c r="AN119" s="57"/>
      <c r="AO119" s="61"/>
      <c r="AP119" s="61"/>
      <c r="AQ119" s="61"/>
      <c r="AR119" s="61"/>
      <c r="AS119" s="61"/>
      <c r="AT119" s="61"/>
      <c r="AU119" s="61"/>
      <c r="AV119" s="61"/>
      <c r="AW119" s="61"/>
      <c r="AX119" s="61"/>
      <c r="AY119" s="61"/>
      <c r="AZ119" s="61"/>
      <c r="BA119" s="61"/>
      <c r="BB119" s="61"/>
      <c r="BC119" s="61"/>
      <c r="BD119" s="61"/>
      <c r="BE119" s="61"/>
      <c r="BF119" s="61"/>
      <c r="BG119" s="61"/>
      <c r="BH119" s="61"/>
      <c r="BI119" s="61"/>
      <c r="BJ119" s="61"/>
      <c r="BK119" s="61"/>
      <c r="BL119" s="61"/>
      <c r="BM119" s="61"/>
      <c r="BN119" s="61"/>
      <c r="BO119" s="61"/>
    </row>
    <row r="120" spans="1:67" ht="12.95" customHeight="1" x14ac:dyDescent="0.15">
      <c r="A120" s="85">
        <v>24</v>
      </c>
      <c r="B120" s="88"/>
      <c r="C120" s="77"/>
      <c r="D120" s="77"/>
      <c r="E120" s="77"/>
      <c r="F120" s="92"/>
      <c r="G120" s="95"/>
      <c r="H120" s="83"/>
      <c r="I120" s="36" t="s">
        <v>33</v>
      </c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54"/>
      <c r="AO120" s="61"/>
      <c r="AP120" s="61"/>
      <c r="AQ120" s="61"/>
      <c r="AR120" s="61"/>
      <c r="AS120" s="61"/>
      <c r="AT120" s="61"/>
      <c r="AU120" s="61"/>
      <c r="AV120" s="61"/>
      <c r="AW120" s="61"/>
      <c r="AX120" s="61"/>
      <c r="AY120" s="61"/>
      <c r="AZ120" s="61"/>
      <c r="BA120" s="61"/>
      <c r="BB120" s="61"/>
      <c r="BC120" s="61"/>
      <c r="BD120" s="61"/>
      <c r="BE120" s="61"/>
      <c r="BF120" s="61"/>
      <c r="BG120" s="61"/>
      <c r="BH120" s="61"/>
      <c r="BI120" s="61"/>
      <c r="BJ120" s="61"/>
      <c r="BK120" s="61"/>
      <c r="BL120" s="61"/>
      <c r="BM120" s="61"/>
      <c r="BN120" s="61"/>
      <c r="BO120" s="61"/>
    </row>
    <row r="121" spans="1:67" ht="12.95" customHeight="1" x14ac:dyDescent="0.15">
      <c r="A121" s="86"/>
      <c r="B121" s="89"/>
      <c r="C121" s="78"/>
      <c r="D121" s="78"/>
      <c r="E121" s="78"/>
      <c r="F121" s="93"/>
      <c r="G121" s="96"/>
      <c r="H121" s="84"/>
      <c r="I121" s="37" t="s">
        <v>1</v>
      </c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55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</row>
    <row r="122" spans="1:67" ht="12.95" customHeight="1" x14ac:dyDescent="0.15">
      <c r="A122" s="86"/>
      <c r="B122" s="90"/>
      <c r="C122" s="78"/>
      <c r="D122" s="78"/>
      <c r="E122" s="78"/>
      <c r="F122" s="93"/>
      <c r="G122" s="96"/>
      <c r="H122" s="84"/>
      <c r="I122" s="38" t="s">
        <v>6</v>
      </c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56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</row>
    <row r="123" spans="1:67" ht="12.95" customHeight="1" x14ac:dyDescent="0.15">
      <c r="A123" s="86"/>
      <c r="B123" s="90"/>
      <c r="C123" s="78"/>
      <c r="D123" s="78"/>
      <c r="E123" s="78"/>
      <c r="F123" s="93"/>
      <c r="G123" s="96"/>
      <c r="H123" s="62" t="s">
        <v>40</v>
      </c>
      <c r="I123" s="38" t="s">
        <v>34</v>
      </c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7"/>
      <c r="AG123" s="10"/>
      <c r="AH123" s="10"/>
      <c r="AI123" s="10"/>
      <c r="AJ123" s="10"/>
      <c r="AK123" s="10"/>
      <c r="AL123" s="10"/>
      <c r="AM123" s="10"/>
      <c r="AN123" s="56"/>
      <c r="AO123" s="61"/>
      <c r="AP123" s="61"/>
      <c r="AQ123" s="61"/>
      <c r="AR123" s="61"/>
      <c r="AS123" s="61"/>
      <c r="AT123" s="61"/>
      <c r="AU123" s="61"/>
      <c r="AV123" s="61"/>
      <c r="AW123" s="61"/>
      <c r="AX123" s="61"/>
      <c r="AY123" s="61"/>
      <c r="AZ123" s="61"/>
      <c r="BA123" s="61"/>
      <c r="BB123" s="61"/>
      <c r="BC123" s="61"/>
      <c r="BD123" s="61"/>
      <c r="BE123" s="61"/>
      <c r="BF123" s="61"/>
      <c r="BG123" s="61"/>
      <c r="BH123" s="61"/>
      <c r="BI123" s="61"/>
      <c r="BJ123" s="61"/>
      <c r="BK123" s="61"/>
      <c r="BL123" s="61"/>
      <c r="BM123" s="61"/>
      <c r="BN123" s="61"/>
      <c r="BO123" s="61"/>
    </row>
    <row r="124" spans="1:67" ht="12.95" customHeight="1" thickBot="1" x14ac:dyDescent="0.2">
      <c r="A124" s="87"/>
      <c r="B124" s="91"/>
      <c r="C124" s="79"/>
      <c r="D124" s="79"/>
      <c r="E124" s="79"/>
      <c r="F124" s="113"/>
      <c r="G124" s="98"/>
      <c r="H124" s="63" t="s">
        <v>41</v>
      </c>
      <c r="I124" s="38" t="s">
        <v>9</v>
      </c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8"/>
      <c r="AG124" s="11"/>
      <c r="AH124" s="11"/>
      <c r="AI124" s="11"/>
      <c r="AJ124" s="11"/>
      <c r="AK124" s="11"/>
      <c r="AL124" s="11"/>
      <c r="AM124" s="11"/>
      <c r="AN124" s="57"/>
      <c r="AO124" s="61"/>
      <c r="AP124" s="61"/>
      <c r="AQ124" s="61"/>
      <c r="AR124" s="61"/>
      <c r="AS124" s="61"/>
      <c r="AT124" s="61"/>
      <c r="AU124" s="61"/>
      <c r="AV124" s="61"/>
      <c r="AW124" s="61"/>
      <c r="AX124" s="61"/>
      <c r="AY124" s="61"/>
      <c r="AZ124" s="61"/>
      <c r="BA124" s="61"/>
      <c r="BB124" s="61"/>
      <c r="BC124" s="61"/>
      <c r="BD124" s="61"/>
      <c r="BE124" s="61"/>
      <c r="BF124" s="61"/>
      <c r="BG124" s="61"/>
      <c r="BH124" s="61"/>
      <c r="BI124" s="61"/>
      <c r="BJ124" s="61"/>
      <c r="BK124" s="61"/>
      <c r="BL124" s="61"/>
      <c r="BM124" s="61"/>
      <c r="BN124" s="61"/>
      <c r="BO124" s="61"/>
    </row>
    <row r="125" spans="1:67" ht="12.95" customHeight="1" x14ac:dyDescent="0.15">
      <c r="A125" s="85">
        <v>25</v>
      </c>
      <c r="B125" s="88"/>
      <c r="C125" s="77"/>
      <c r="D125" s="77"/>
      <c r="E125" s="77"/>
      <c r="F125" s="92"/>
      <c r="G125" s="95"/>
      <c r="H125" s="83"/>
      <c r="I125" s="36" t="s">
        <v>33</v>
      </c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54"/>
      <c r="AO125" s="61"/>
      <c r="AP125" s="61"/>
      <c r="AQ125" s="61"/>
      <c r="AR125" s="61"/>
      <c r="AS125" s="61"/>
      <c r="AT125" s="61"/>
      <c r="AU125" s="61"/>
      <c r="AV125" s="61"/>
      <c r="AW125" s="61"/>
      <c r="AX125" s="61"/>
      <c r="AY125" s="61"/>
      <c r="AZ125" s="61"/>
      <c r="BA125" s="61"/>
      <c r="BB125" s="61"/>
      <c r="BC125" s="61"/>
      <c r="BD125" s="61"/>
      <c r="BE125" s="61"/>
      <c r="BF125" s="61"/>
      <c r="BG125" s="61"/>
      <c r="BH125" s="61"/>
      <c r="BI125" s="61"/>
      <c r="BJ125" s="61"/>
      <c r="BK125" s="61"/>
      <c r="BL125" s="61"/>
      <c r="BM125" s="61"/>
      <c r="BN125" s="61"/>
      <c r="BO125" s="61"/>
    </row>
    <row r="126" spans="1:67" ht="12.95" customHeight="1" x14ac:dyDescent="0.15">
      <c r="A126" s="86"/>
      <c r="B126" s="89"/>
      <c r="C126" s="78"/>
      <c r="D126" s="78"/>
      <c r="E126" s="78"/>
      <c r="F126" s="93"/>
      <c r="G126" s="96"/>
      <c r="H126" s="84"/>
      <c r="I126" s="37" t="s">
        <v>1</v>
      </c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55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</row>
    <row r="127" spans="1:67" ht="12.95" customHeight="1" x14ac:dyDescent="0.15">
      <c r="A127" s="86"/>
      <c r="B127" s="90"/>
      <c r="C127" s="78"/>
      <c r="D127" s="78"/>
      <c r="E127" s="78"/>
      <c r="F127" s="93"/>
      <c r="G127" s="96"/>
      <c r="H127" s="84"/>
      <c r="I127" s="38" t="s">
        <v>6</v>
      </c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56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</row>
    <row r="128" spans="1:67" ht="12.95" customHeight="1" x14ac:dyDescent="0.15">
      <c r="A128" s="86"/>
      <c r="B128" s="90"/>
      <c r="C128" s="78"/>
      <c r="D128" s="78"/>
      <c r="E128" s="78"/>
      <c r="F128" s="93"/>
      <c r="G128" s="96"/>
      <c r="H128" s="62" t="s">
        <v>40</v>
      </c>
      <c r="I128" s="38" t="s">
        <v>34</v>
      </c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58"/>
      <c r="AO128" s="61"/>
      <c r="AP128" s="61"/>
      <c r="AQ128" s="61"/>
      <c r="AR128" s="61"/>
      <c r="AS128" s="61"/>
      <c r="AT128" s="61"/>
      <c r="AU128" s="61"/>
      <c r="AV128" s="61"/>
      <c r="AW128" s="61"/>
      <c r="AX128" s="61"/>
      <c r="AY128" s="61"/>
      <c r="AZ128" s="61"/>
      <c r="BA128" s="61"/>
      <c r="BB128" s="61"/>
      <c r="BC128" s="61"/>
      <c r="BD128" s="61"/>
      <c r="BE128" s="61"/>
      <c r="BF128" s="61"/>
      <c r="BG128" s="61"/>
      <c r="BH128" s="61"/>
      <c r="BI128" s="61"/>
      <c r="BJ128" s="61"/>
      <c r="BK128" s="61"/>
      <c r="BL128" s="61"/>
      <c r="BM128" s="61"/>
      <c r="BN128" s="61"/>
      <c r="BO128" s="61"/>
    </row>
    <row r="129" spans="1:67" ht="12.95" customHeight="1" thickBot="1" x14ac:dyDescent="0.2">
      <c r="A129" s="87"/>
      <c r="B129" s="91"/>
      <c r="C129" s="79"/>
      <c r="D129" s="79"/>
      <c r="E129" s="79"/>
      <c r="F129" s="113"/>
      <c r="G129" s="98"/>
      <c r="H129" s="63" t="s">
        <v>41</v>
      </c>
      <c r="I129" s="38" t="s">
        <v>9</v>
      </c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59"/>
      <c r="AO129" s="61"/>
      <c r="AP129" s="61"/>
      <c r="AQ129" s="61"/>
      <c r="AR129" s="61"/>
      <c r="AS129" s="61"/>
      <c r="AT129" s="61"/>
      <c r="AU129" s="61"/>
      <c r="AV129" s="61"/>
      <c r="AW129" s="61"/>
      <c r="AX129" s="61"/>
      <c r="AY129" s="61"/>
      <c r="AZ129" s="61"/>
      <c r="BA129" s="61"/>
      <c r="BB129" s="61"/>
      <c r="BC129" s="61"/>
      <c r="BD129" s="61"/>
      <c r="BE129" s="61"/>
      <c r="BF129" s="61"/>
      <c r="BG129" s="61"/>
      <c r="BH129" s="61"/>
      <c r="BI129" s="61"/>
      <c r="BJ129" s="61"/>
      <c r="BK129" s="61"/>
      <c r="BL129" s="61"/>
      <c r="BM129" s="61"/>
      <c r="BN129" s="61"/>
      <c r="BO129" s="61"/>
    </row>
    <row r="130" spans="1:67" ht="12.95" customHeight="1" x14ac:dyDescent="0.15">
      <c r="A130" s="85">
        <v>26</v>
      </c>
      <c r="B130" s="88"/>
      <c r="C130" s="77"/>
      <c r="D130" s="77"/>
      <c r="E130" s="77"/>
      <c r="F130" s="92"/>
      <c r="G130" s="95"/>
      <c r="H130" s="83"/>
      <c r="I130" s="36" t="s">
        <v>33</v>
      </c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54"/>
      <c r="AO130" s="61"/>
      <c r="AP130" s="61"/>
      <c r="AQ130" s="61"/>
      <c r="AR130" s="61"/>
      <c r="AS130" s="61"/>
      <c r="AT130" s="61"/>
      <c r="AU130" s="61"/>
      <c r="AV130" s="61"/>
      <c r="AW130" s="61"/>
      <c r="AX130" s="61"/>
      <c r="AY130" s="61"/>
      <c r="AZ130" s="61"/>
      <c r="BA130" s="61"/>
      <c r="BB130" s="61"/>
      <c r="BC130" s="61"/>
      <c r="BD130" s="61"/>
      <c r="BE130" s="61"/>
      <c r="BF130" s="61"/>
      <c r="BG130" s="61"/>
      <c r="BH130" s="61"/>
      <c r="BI130" s="61"/>
      <c r="BJ130" s="61"/>
      <c r="BK130" s="61"/>
      <c r="BL130" s="61"/>
      <c r="BM130" s="61"/>
      <c r="BN130" s="61"/>
      <c r="BO130" s="61"/>
    </row>
    <row r="131" spans="1:67" ht="12.95" customHeight="1" x14ac:dyDescent="0.15">
      <c r="A131" s="86"/>
      <c r="B131" s="89"/>
      <c r="C131" s="78"/>
      <c r="D131" s="78"/>
      <c r="E131" s="78"/>
      <c r="F131" s="93"/>
      <c r="G131" s="96"/>
      <c r="H131" s="84"/>
      <c r="I131" s="37" t="s">
        <v>1</v>
      </c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55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</row>
    <row r="132" spans="1:67" ht="12.95" customHeight="1" x14ac:dyDescent="0.15">
      <c r="A132" s="86"/>
      <c r="B132" s="90"/>
      <c r="C132" s="78"/>
      <c r="D132" s="78"/>
      <c r="E132" s="78"/>
      <c r="F132" s="93"/>
      <c r="G132" s="96"/>
      <c r="H132" s="84"/>
      <c r="I132" s="38" t="s">
        <v>6</v>
      </c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56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  <c r="BN132" s="24"/>
      <c r="BO132" s="24"/>
    </row>
    <row r="133" spans="1:67" ht="12.95" customHeight="1" x14ac:dyDescent="0.15">
      <c r="A133" s="86"/>
      <c r="B133" s="90"/>
      <c r="C133" s="78"/>
      <c r="D133" s="78"/>
      <c r="E133" s="78"/>
      <c r="F133" s="93"/>
      <c r="G133" s="96"/>
      <c r="H133" s="62" t="s">
        <v>40</v>
      </c>
      <c r="I133" s="38" t="s">
        <v>34</v>
      </c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7"/>
      <c r="AH133" s="17"/>
      <c r="AI133" s="17"/>
      <c r="AJ133" s="17"/>
      <c r="AK133" s="17"/>
      <c r="AL133" s="17"/>
      <c r="AM133" s="17"/>
      <c r="AN133" s="56"/>
      <c r="AO133" s="61"/>
      <c r="AP133" s="61"/>
      <c r="AQ133" s="61"/>
      <c r="AR133" s="61"/>
      <c r="AS133" s="61"/>
      <c r="AT133" s="61"/>
      <c r="AU133" s="61"/>
      <c r="AV133" s="61"/>
      <c r="AW133" s="61"/>
      <c r="AX133" s="61"/>
      <c r="AY133" s="61"/>
      <c r="AZ133" s="61"/>
      <c r="BA133" s="61"/>
      <c r="BB133" s="61"/>
      <c r="BC133" s="61"/>
      <c r="BD133" s="61"/>
      <c r="BE133" s="61"/>
      <c r="BF133" s="61"/>
      <c r="BG133" s="61"/>
      <c r="BH133" s="61"/>
      <c r="BI133" s="61"/>
      <c r="BJ133" s="61"/>
      <c r="BK133" s="61"/>
      <c r="BL133" s="61"/>
      <c r="BM133" s="61"/>
      <c r="BN133" s="61"/>
      <c r="BO133" s="61"/>
    </row>
    <row r="134" spans="1:67" ht="12.95" customHeight="1" thickBot="1" x14ac:dyDescent="0.2">
      <c r="A134" s="87"/>
      <c r="B134" s="91"/>
      <c r="C134" s="79"/>
      <c r="D134" s="79"/>
      <c r="E134" s="79"/>
      <c r="F134" s="113"/>
      <c r="G134" s="98"/>
      <c r="H134" s="63" t="s">
        <v>41</v>
      </c>
      <c r="I134" s="38" t="s">
        <v>9</v>
      </c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8"/>
      <c r="AH134" s="18"/>
      <c r="AI134" s="18"/>
      <c r="AJ134" s="18"/>
      <c r="AK134" s="18"/>
      <c r="AL134" s="18"/>
      <c r="AM134" s="18"/>
      <c r="AN134" s="57"/>
      <c r="AO134" s="61"/>
      <c r="AP134" s="61"/>
      <c r="AQ134" s="61"/>
      <c r="AR134" s="61"/>
      <c r="AS134" s="61"/>
      <c r="AT134" s="61"/>
      <c r="AU134" s="61"/>
      <c r="AV134" s="61"/>
      <c r="AW134" s="61"/>
      <c r="AX134" s="61"/>
      <c r="AY134" s="61"/>
      <c r="AZ134" s="61"/>
      <c r="BA134" s="61"/>
      <c r="BB134" s="61"/>
      <c r="BC134" s="61"/>
      <c r="BD134" s="61"/>
      <c r="BE134" s="61"/>
      <c r="BF134" s="61"/>
      <c r="BG134" s="61"/>
      <c r="BH134" s="61"/>
      <c r="BI134" s="61"/>
      <c r="BJ134" s="61"/>
      <c r="BK134" s="61"/>
      <c r="BL134" s="61"/>
      <c r="BM134" s="61"/>
      <c r="BN134" s="61"/>
      <c r="BO134" s="61"/>
    </row>
    <row r="135" spans="1:67" ht="12.95" customHeight="1" x14ac:dyDescent="0.15">
      <c r="A135" s="85">
        <v>27</v>
      </c>
      <c r="B135" s="88"/>
      <c r="C135" s="77"/>
      <c r="D135" s="77"/>
      <c r="E135" s="77"/>
      <c r="F135" s="92"/>
      <c r="G135" s="95"/>
      <c r="H135" s="83"/>
      <c r="I135" s="36" t="s">
        <v>33</v>
      </c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54"/>
      <c r="AO135" s="61"/>
      <c r="AP135" s="61"/>
      <c r="AQ135" s="61"/>
      <c r="AR135" s="61"/>
      <c r="AS135" s="61"/>
      <c r="AT135" s="61"/>
      <c r="AU135" s="61"/>
      <c r="AV135" s="61"/>
      <c r="AW135" s="61"/>
      <c r="AX135" s="61"/>
      <c r="AY135" s="61"/>
      <c r="AZ135" s="61"/>
      <c r="BA135" s="61"/>
      <c r="BB135" s="61"/>
      <c r="BC135" s="61"/>
      <c r="BD135" s="61"/>
      <c r="BE135" s="61"/>
      <c r="BF135" s="61"/>
      <c r="BG135" s="61"/>
      <c r="BH135" s="61"/>
      <c r="BI135" s="61"/>
      <c r="BJ135" s="61"/>
      <c r="BK135" s="61"/>
      <c r="BL135" s="61"/>
      <c r="BM135" s="61"/>
      <c r="BN135" s="61"/>
      <c r="BO135" s="61"/>
    </row>
    <row r="136" spans="1:67" ht="12.95" customHeight="1" x14ac:dyDescent="0.15">
      <c r="A136" s="86"/>
      <c r="B136" s="89"/>
      <c r="C136" s="78"/>
      <c r="D136" s="78"/>
      <c r="E136" s="78"/>
      <c r="F136" s="93"/>
      <c r="G136" s="96"/>
      <c r="H136" s="84"/>
      <c r="I136" s="37" t="s">
        <v>1</v>
      </c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55"/>
      <c r="AO136" s="24"/>
      <c r="AP136" s="24"/>
      <c r="AQ136" s="24"/>
      <c r="AR136" s="24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  <c r="BI136" s="24"/>
      <c r="BJ136" s="24"/>
      <c r="BK136" s="24"/>
      <c r="BL136" s="24"/>
      <c r="BM136" s="24"/>
      <c r="BN136" s="24"/>
      <c r="BO136" s="24"/>
    </row>
    <row r="137" spans="1:67" ht="12.95" customHeight="1" x14ac:dyDescent="0.15">
      <c r="A137" s="86"/>
      <c r="B137" s="90"/>
      <c r="C137" s="78"/>
      <c r="D137" s="78"/>
      <c r="E137" s="78"/>
      <c r="F137" s="93"/>
      <c r="G137" s="96"/>
      <c r="H137" s="84"/>
      <c r="I137" s="38" t="s">
        <v>6</v>
      </c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56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  <c r="BM137" s="24"/>
      <c r="BN137" s="24"/>
      <c r="BO137" s="24"/>
    </row>
    <row r="138" spans="1:67" ht="12.95" customHeight="1" x14ac:dyDescent="0.15">
      <c r="A138" s="86"/>
      <c r="B138" s="90"/>
      <c r="C138" s="78"/>
      <c r="D138" s="78"/>
      <c r="E138" s="78"/>
      <c r="F138" s="93"/>
      <c r="G138" s="96"/>
      <c r="H138" s="62" t="s">
        <v>40</v>
      </c>
      <c r="I138" s="38" t="s">
        <v>34</v>
      </c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8"/>
      <c r="AF138" s="11"/>
      <c r="AG138" s="11"/>
      <c r="AH138" s="11"/>
      <c r="AI138" s="11"/>
      <c r="AJ138" s="11"/>
      <c r="AK138" s="11"/>
      <c r="AL138" s="11"/>
      <c r="AM138" s="11"/>
      <c r="AN138" s="57"/>
      <c r="AO138" s="61"/>
      <c r="AP138" s="61"/>
      <c r="AQ138" s="61"/>
      <c r="AR138" s="61"/>
      <c r="AS138" s="61"/>
      <c r="AT138" s="61"/>
      <c r="AU138" s="61"/>
      <c r="AV138" s="61"/>
      <c r="AW138" s="61"/>
      <c r="AX138" s="61"/>
      <c r="AY138" s="61"/>
      <c r="AZ138" s="61"/>
      <c r="BA138" s="61"/>
      <c r="BB138" s="61"/>
      <c r="BC138" s="61"/>
      <c r="BD138" s="61"/>
      <c r="BE138" s="61"/>
      <c r="BF138" s="61"/>
      <c r="BG138" s="61"/>
      <c r="BH138" s="61"/>
      <c r="BI138" s="61"/>
      <c r="BJ138" s="61"/>
      <c r="BK138" s="61"/>
      <c r="BL138" s="61"/>
      <c r="BM138" s="61"/>
      <c r="BN138" s="61"/>
      <c r="BO138" s="61"/>
    </row>
    <row r="139" spans="1:67" ht="12.95" customHeight="1" thickBot="1" x14ac:dyDescent="0.2">
      <c r="A139" s="87"/>
      <c r="B139" s="91"/>
      <c r="C139" s="79"/>
      <c r="D139" s="79"/>
      <c r="E139" s="79"/>
      <c r="F139" s="94"/>
      <c r="G139" s="97"/>
      <c r="H139" s="63" t="s">
        <v>41</v>
      </c>
      <c r="I139" s="38" t="s">
        <v>9</v>
      </c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9"/>
      <c r="AF139" s="28"/>
      <c r="AG139" s="28"/>
      <c r="AH139" s="28"/>
      <c r="AI139" s="28"/>
      <c r="AJ139" s="28"/>
      <c r="AK139" s="28"/>
      <c r="AL139" s="28"/>
      <c r="AM139" s="28"/>
      <c r="AN139" s="60"/>
      <c r="AO139" s="61"/>
      <c r="AP139" s="61"/>
      <c r="AQ139" s="61"/>
      <c r="AR139" s="61"/>
      <c r="AS139" s="61"/>
      <c r="AT139" s="61"/>
      <c r="AU139" s="61"/>
      <c r="AV139" s="61"/>
      <c r="AW139" s="61"/>
      <c r="AX139" s="61"/>
      <c r="AY139" s="61"/>
      <c r="AZ139" s="61"/>
      <c r="BA139" s="61"/>
      <c r="BB139" s="61"/>
      <c r="BC139" s="61"/>
      <c r="BD139" s="61"/>
      <c r="BE139" s="61"/>
      <c r="BF139" s="61"/>
      <c r="BG139" s="61"/>
      <c r="BH139" s="61"/>
      <c r="BI139" s="61"/>
      <c r="BJ139" s="61"/>
      <c r="BK139" s="61"/>
      <c r="BL139" s="61"/>
      <c r="BM139" s="61"/>
      <c r="BN139" s="61"/>
      <c r="BO139" s="61"/>
    </row>
    <row r="140" spans="1:67" ht="12.95" customHeight="1" x14ac:dyDescent="0.15">
      <c r="A140" s="85">
        <v>28</v>
      </c>
      <c r="B140" s="88"/>
      <c r="C140" s="77"/>
      <c r="D140" s="77"/>
      <c r="E140" s="77"/>
      <c r="F140" s="92"/>
      <c r="G140" s="95"/>
      <c r="H140" s="83"/>
      <c r="I140" s="36" t="s">
        <v>33</v>
      </c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54"/>
      <c r="AO140" s="61"/>
      <c r="AP140" s="61"/>
      <c r="AQ140" s="61"/>
      <c r="AR140" s="61"/>
      <c r="AS140" s="61"/>
      <c r="AT140" s="61"/>
      <c r="AU140" s="61"/>
      <c r="AV140" s="61"/>
      <c r="AW140" s="61"/>
      <c r="AX140" s="61"/>
      <c r="AY140" s="61"/>
      <c r="AZ140" s="61"/>
      <c r="BA140" s="61"/>
      <c r="BB140" s="61"/>
      <c r="BC140" s="61"/>
      <c r="BD140" s="61"/>
      <c r="BE140" s="61"/>
      <c r="BF140" s="61"/>
      <c r="BG140" s="61"/>
      <c r="BH140" s="61"/>
      <c r="BI140" s="61"/>
      <c r="BJ140" s="61"/>
      <c r="BK140" s="61"/>
      <c r="BL140" s="61"/>
      <c r="BM140" s="61"/>
      <c r="BN140" s="61"/>
      <c r="BO140" s="61"/>
    </row>
    <row r="141" spans="1:67" ht="12.95" customHeight="1" x14ac:dyDescent="0.15">
      <c r="A141" s="86"/>
      <c r="B141" s="89"/>
      <c r="C141" s="78"/>
      <c r="D141" s="78"/>
      <c r="E141" s="78"/>
      <c r="F141" s="93"/>
      <c r="G141" s="96"/>
      <c r="H141" s="84"/>
      <c r="I141" s="37" t="s">
        <v>1</v>
      </c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55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  <c r="BI141" s="24"/>
      <c r="BJ141" s="24"/>
      <c r="BK141" s="24"/>
      <c r="BL141" s="24"/>
      <c r="BM141" s="24"/>
      <c r="BN141" s="24"/>
      <c r="BO141" s="24"/>
    </row>
    <row r="142" spans="1:67" ht="12.95" customHeight="1" x14ac:dyDescent="0.15">
      <c r="A142" s="86"/>
      <c r="B142" s="90"/>
      <c r="C142" s="78"/>
      <c r="D142" s="78"/>
      <c r="E142" s="78"/>
      <c r="F142" s="93"/>
      <c r="G142" s="96"/>
      <c r="H142" s="84"/>
      <c r="I142" s="38" t="s">
        <v>6</v>
      </c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56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  <c r="BI142" s="24"/>
      <c r="BJ142" s="24"/>
      <c r="BK142" s="24"/>
      <c r="BL142" s="24"/>
      <c r="BM142" s="24"/>
      <c r="BN142" s="24"/>
      <c r="BO142" s="24"/>
    </row>
    <row r="143" spans="1:67" ht="12.95" customHeight="1" x14ac:dyDescent="0.15">
      <c r="A143" s="86"/>
      <c r="B143" s="90"/>
      <c r="C143" s="78"/>
      <c r="D143" s="78"/>
      <c r="E143" s="78"/>
      <c r="F143" s="93"/>
      <c r="G143" s="96"/>
      <c r="H143" s="62" t="s">
        <v>40</v>
      </c>
      <c r="I143" s="38" t="s">
        <v>34</v>
      </c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8"/>
      <c r="AF143" s="11"/>
      <c r="AG143" s="11"/>
      <c r="AH143" s="11"/>
      <c r="AI143" s="11"/>
      <c r="AJ143" s="11"/>
      <c r="AK143" s="11"/>
      <c r="AL143" s="11"/>
      <c r="AM143" s="11"/>
      <c r="AN143" s="57"/>
      <c r="AO143" s="61"/>
      <c r="AP143" s="61"/>
      <c r="AQ143" s="61"/>
      <c r="AR143" s="61"/>
      <c r="AS143" s="61"/>
      <c r="AT143" s="61"/>
      <c r="AU143" s="61"/>
      <c r="AV143" s="61"/>
      <c r="AW143" s="61"/>
      <c r="AX143" s="61"/>
      <c r="AY143" s="61"/>
      <c r="AZ143" s="61"/>
      <c r="BA143" s="61"/>
      <c r="BB143" s="61"/>
      <c r="BC143" s="61"/>
      <c r="BD143" s="61"/>
      <c r="BE143" s="61"/>
      <c r="BF143" s="61"/>
      <c r="BG143" s="61"/>
      <c r="BH143" s="61"/>
      <c r="BI143" s="61"/>
      <c r="BJ143" s="61"/>
      <c r="BK143" s="61"/>
      <c r="BL143" s="61"/>
      <c r="BM143" s="61"/>
      <c r="BN143" s="61"/>
      <c r="BO143" s="61"/>
    </row>
    <row r="144" spans="1:67" ht="12.95" customHeight="1" thickBot="1" x14ac:dyDescent="0.2">
      <c r="A144" s="87"/>
      <c r="B144" s="91"/>
      <c r="C144" s="79"/>
      <c r="D144" s="79"/>
      <c r="E144" s="79"/>
      <c r="F144" s="94"/>
      <c r="G144" s="97"/>
      <c r="H144" s="63" t="s">
        <v>41</v>
      </c>
      <c r="I144" s="38" t="s">
        <v>9</v>
      </c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9"/>
      <c r="AF144" s="28"/>
      <c r="AG144" s="28"/>
      <c r="AH144" s="28"/>
      <c r="AI144" s="28"/>
      <c r="AJ144" s="28"/>
      <c r="AK144" s="28"/>
      <c r="AL144" s="28"/>
      <c r="AM144" s="28"/>
      <c r="AN144" s="60"/>
      <c r="AO144" s="61"/>
      <c r="AP144" s="61"/>
      <c r="AQ144" s="61"/>
      <c r="AR144" s="61"/>
      <c r="AS144" s="61"/>
      <c r="AT144" s="61"/>
      <c r="AU144" s="61"/>
      <c r="AV144" s="61"/>
      <c r="AW144" s="61"/>
      <c r="AX144" s="61"/>
      <c r="AY144" s="61"/>
      <c r="AZ144" s="61"/>
      <c r="BA144" s="61"/>
      <c r="BB144" s="61"/>
      <c r="BC144" s="61"/>
      <c r="BD144" s="61"/>
      <c r="BE144" s="61"/>
      <c r="BF144" s="61"/>
      <c r="BG144" s="61"/>
      <c r="BH144" s="61"/>
      <c r="BI144" s="61"/>
      <c r="BJ144" s="61"/>
      <c r="BK144" s="61"/>
      <c r="BL144" s="61"/>
      <c r="BM144" s="61"/>
      <c r="BN144" s="61"/>
      <c r="BO144" s="61"/>
    </row>
    <row r="145" spans="1:67" ht="12.95" customHeight="1" x14ac:dyDescent="0.15">
      <c r="A145" s="85">
        <v>29</v>
      </c>
      <c r="B145" s="88"/>
      <c r="C145" s="77"/>
      <c r="D145" s="77"/>
      <c r="E145" s="77"/>
      <c r="F145" s="92"/>
      <c r="G145" s="95"/>
      <c r="H145" s="83"/>
      <c r="I145" s="36" t="s">
        <v>33</v>
      </c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54"/>
      <c r="AO145" s="61"/>
      <c r="AP145" s="61"/>
      <c r="AQ145" s="61"/>
      <c r="AR145" s="61"/>
      <c r="AS145" s="61"/>
      <c r="AT145" s="61"/>
      <c r="AU145" s="61"/>
      <c r="AV145" s="61"/>
      <c r="AW145" s="61"/>
      <c r="AX145" s="61"/>
      <c r="AY145" s="61"/>
      <c r="AZ145" s="61"/>
      <c r="BA145" s="61"/>
      <c r="BB145" s="61"/>
      <c r="BC145" s="61"/>
      <c r="BD145" s="61"/>
      <c r="BE145" s="61"/>
      <c r="BF145" s="61"/>
      <c r="BG145" s="61"/>
      <c r="BH145" s="61"/>
      <c r="BI145" s="61"/>
      <c r="BJ145" s="61"/>
      <c r="BK145" s="61"/>
      <c r="BL145" s="61"/>
      <c r="BM145" s="61"/>
      <c r="BN145" s="61"/>
      <c r="BO145" s="61"/>
    </row>
    <row r="146" spans="1:67" ht="12.95" customHeight="1" x14ac:dyDescent="0.15">
      <c r="A146" s="86"/>
      <c r="B146" s="89"/>
      <c r="C146" s="78"/>
      <c r="D146" s="78"/>
      <c r="E146" s="78"/>
      <c r="F146" s="93"/>
      <c r="G146" s="96"/>
      <c r="H146" s="84"/>
      <c r="I146" s="37" t="s">
        <v>1</v>
      </c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55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24"/>
      <c r="BC146" s="24"/>
      <c r="BD146" s="24"/>
      <c r="BE146" s="24"/>
      <c r="BF146" s="24"/>
      <c r="BG146" s="24"/>
      <c r="BH146" s="24"/>
      <c r="BI146" s="24"/>
      <c r="BJ146" s="24"/>
      <c r="BK146" s="24"/>
      <c r="BL146" s="24"/>
      <c r="BM146" s="24"/>
      <c r="BN146" s="24"/>
      <c r="BO146" s="24"/>
    </row>
    <row r="147" spans="1:67" ht="12.95" customHeight="1" x14ac:dyDescent="0.15">
      <c r="A147" s="86"/>
      <c r="B147" s="90"/>
      <c r="C147" s="78"/>
      <c r="D147" s="78"/>
      <c r="E147" s="78"/>
      <c r="F147" s="93"/>
      <c r="G147" s="96"/>
      <c r="H147" s="84"/>
      <c r="I147" s="38" t="s">
        <v>6</v>
      </c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56"/>
      <c r="AO147" s="24"/>
      <c r="AP147" s="24"/>
      <c r="AQ147" s="24"/>
      <c r="AR147" s="24"/>
      <c r="AS147" s="24"/>
      <c r="AT147" s="24"/>
      <c r="AU147" s="24"/>
      <c r="AV147" s="24"/>
      <c r="AW147" s="24"/>
      <c r="AX147" s="24"/>
      <c r="AY147" s="24"/>
      <c r="AZ147" s="24"/>
      <c r="BA147" s="24"/>
      <c r="BB147" s="24"/>
      <c r="BC147" s="24"/>
      <c r="BD147" s="24"/>
      <c r="BE147" s="24"/>
      <c r="BF147" s="24"/>
      <c r="BG147" s="24"/>
      <c r="BH147" s="24"/>
      <c r="BI147" s="24"/>
      <c r="BJ147" s="24"/>
      <c r="BK147" s="24"/>
      <c r="BL147" s="24"/>
      <c r="BM147" s="24"/>
      <c r="BN147" s="24"/>
      <c r="BO147" s="24"/>
    </row>
    <row r="148" spans="1:67" ht="12.95" customHeight="1" x14ac:dyDescent="0.15">
      <c r="A148" s="86"/>
      <c r="B148" s="90"/>
      <c r="C148" s="78"/>
      <c r="D148" s="78"/>
      <c r="E148" s="78"/>
      <c r="F148" s="93"/>
      <c r="G148" s="96"/>
      <c r="H148" s="62" t="s">
        <v>40</v>
      </c>
      <c r="I148" s="38" t="s">
        <v>34</v>
      </c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8"/>
      <c r="AF148" s="11"/>
      <c r="AG148" s="11"/>
      <c r="AH148" s="11"/>
      <c r="AI148" s="11"/>
      <c r="AJ148" s="11"/>
      <c r="AK148" s="11"/>
      <c r="AL148" s="11"/>
      <c r="AM148" s="11"/>
      <c r="AN148" s="57"/>
      <c r="AO148" s="61"/>
      <c r="AP148" s="61"/>
      <c r="AQ148" s="61"/>
      <c r="AR148" s="61"/>
      <c r="AS148" s="61"/>
      <c r="AT148" s="61"/>
      <c r="AU148" s="61"/>
      <c r="AV148" s="61"/>
      <c r="AW148" s="61"/>
      <c r="AX148" s="61"/>
      <c r="AY148" s="61"/>
      <c r="AZ148" s="61"/>
      <c r="BA148" s="61"/>
      <c r="BB148" s="61"/>
      <c r="BC148" s="61"/>
      <c r="BD148" s="61"/>
      <c r="BE148" s="61"/>
      <c r="BF148" s="61"/>
      <c r="BG148" s="61"/>
      <c r="BH148" s="61"/>
      <c r="BI148" s="61"/>
      <c r="BJ148" s="61"/>
      <c r="BK148" s="61"/>
      <c r="BL148" s="61"/>
      <c r="BM148" s="61"/>
      <c r="BN148" s="61"/>
      <c r="BO148" s="61"/>
    </row>
    <row r="149" spans="1:67" ht="12.95" customHeight="1" thickBot="1" x14ac:dyDescent="0.2">
      <c r="A149" s="87"/>
      <c r="B149" s="91"/>
      <c r="C149" s="79"/>
      <c r="D149" s="79"/>
      <c r="E149" s="79"/>
      <c r="F149" s="94"/>
      <c r="G149" s="97"/>
      <c r="H149" s="63" t="s">
        <v>41</v>
      </c>
      <c r="I149" s="38" t="s">
        <v>9</v>
      </c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9"/>
      <c r="AF149" s="28"/>
      <c r="AG149" s="28"/>
      <c r="AH149" s="28"/>
      <c r="AI149" s="28"/>
      <c r="AJ149" s="28"/>
      <c r="AK149" s="28"/>
      <c r="AL149" s="28"/>
      <c r="AM149" s="28"/>
      <c r="AN149" s="60"/>
      <c r="AO149" s="61"/>
      <c r="AP149" s="61"/>
      <c r="AQ149" s="61"/>
      <c r="AR149" s="61"/>
      <c r="AS149" s="61"/>
      <c r="AT149" s="61"/>
      <c r="AU149" s="61"/>
      <c r="AV149" s="61"/>
      <c r="AW149" s="61"/>
      <c r="AX149" s="61"/>
      <c r="AY149" s="61"/>
      <c r="AZ149" s="61"/>
      <c r="BA149" s="61"/>
      <c r="BB149" s="61"/>
      <c r="BC149" s="61"/>
      <c r="BD149" s="61"/>
      <c r="BE149" s="61"/>
      <c r="BF149" s="61"/>
      <c r="BG149" s="61"/>
      <c r="BH149" s="61"/>
      <c r="BI149" s="61"/>
      <c r="BJ149" s="61"/>
      <c r="BK149" s="61"/>
      <c r="BL149" s="61"/>
      <c r="BM149" s="61"/>
      <c r="BN149" s="61"/>
      <c r="BO149" s="61"/>
    </row>
    <row r="150" spans="1:67" ht="12.95" customHeight="1" x14ac:dyDescent="0.15">
      <c r="A150" s="85">
        <v>30</v>
      </c>
      <c r="B150" s="88"/>
      <c r="C150" s="77"/>
      <c r="D150" s="77"/>
      <c r="E150" s="77"/>
      <c r="F150" s="92"/>
      <c r="G150" s="95"/>
      <c r="H150" s="83"/>
      <c r="I150" s="36" t="s">
        <v>33</v>
      </c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54"/>
      <c r="AO150" s="61"/>
      <c r="AP150" s="61"/>
      <c r="AQ150" s="61"/>
      <c r="AR150" s="61"/>
      <c r="AS150" s="61"/>
      <c r="AT150" s="61"/>
      <c r="AU150" s="61"/>
      <c r="AV150" s="61"/>
      <c r="AW150" s="61"/>
      <c r="AX150" s="61"/>
      <c r="AY150" s="61"/>
      <c r="AZ150" s="61"/>
      <c r="BA150" s="61"/>
      <c r="BB150" s="61"/>
      <c r="BC150" s="61"/>
      <c r="BD150" s="61"/>
      <c r="BE150" s="61"/>
      <c r="BF150" s="61"/>
      <c r="BG150" s="61"/>
      <c r="BH150" s="61"/>
      <c r="BI150" s="61"/>
      <c r="BJ150" s="61"/>
      <c r="BK150" s="61"/>
      <c r="BL150" s="61"/>
      <c r="BM150" s="61"/>
      <c r="BN150" s="61"/>
      <c r="BO150" s="61"/>
    </row>
    <row r="151" spans="1:67" ht="12.95" customHeight="1" x14ac:dyDescent="0.15">
      <c r="A151" s="86"/>
      <c r="B151" s="89"/>
      <c r="C151" s="78"/>
      <c r="D151" s="78"/>
      <c r="E151" s="78"/>
      <c r="F151" s="93"/>
      <c r="G151" s="96"/>
      <c r="H151" s="84"/>
      <c r="I151" s="37" t="s">
        <v>1</v>
      </c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55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24"/>
      <c r="AZ151" s="24"/>
      <c r="BA151" s="24"/>
      <c r="BB151" s="24"/>
      <c r="BC151" s="24"/>
      <c r="BD151" s="24"/>
      <c r="BE151" s="24"/>
      <c r="BF151" s="24"/>
      <c r="BG151" s="24"/>
      <c r="BH151" s="24"/>
      <c r="BI151" s="24"/>
      <c r="BJ151" s="24"/>
      <c r="BK151" s="24"/>
      <c r="BL151" s="24"/>
      <c r="BM151" s="24"/>
      <c r="BN151" s="24"/>
      <c r="BO151" s="24"/>
    </row>
    <row r="152" spans="1:67" ht="12.95" customHeight="1" x14ac:dyDescent="0.15">
      <c r="A152" s="86"/>
      <c r="B152" s="90"/>
      <c r="C152" s="78"/>
      <c r="D152" s="78"/>
      <c r="E152" s="78"/>
      <c r="F152" s="93"/>
      <c r="G152" s="96"/>
      <c r="H152" s="84"/>
      <c r="I152" s="38" t="s">
        <v>6</v>
      </c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56"/>
      <c r="AO152" s="24"/>
      <c r="AP152" s="24"/>
      <c r="AQ152" s="24"/>
      <c r="AR152" s="24"/>
      <c r="AS152" s="24"/>
      <c r="AT152" s="24"/>
      <c r="AU152" s="24"/>
      <c r="AV152" s="24"/>
      <c r="AW152" s="24"/>
      <c r="AX152" s="24"/>
      <c r="AY152" s="24"/>
      <c r="AZ152" s="24"/>
      <c r="BA152" s="24"/>
      <c r="BB152" s="24"/>
      <c r="BC152" s="24"/>
      <c r="BD152" s="24"/>
      <c r="BE152" s="24"/>
      <c r="BF152" s="24"/>
      <c r="BG152" s="24"/>
      <c r="BH152" s="24"/>
      <c r="BI152" s="24"/>
      <c r="BJ152" s="24"/>
      <c r="BK152" s="24"/>
      <c r="BL152" s="24"/>
      <c r="BM152" s="24"/>
      <c r="BN152" s="24"/>
      <c r="BO152" s="24"/>
    </row>
    <row r="153" spans="1:67" ht="12.95" customHeight="1" x14ac:dyDescent="0.15">
      <c r="A153" s="86"/>
      <c r="B153" s="90"/>
      <c r="C153" s="78"/>
      <c r="D153" s="78"/>
      <c r="E153" s="78"/>
      <c r="F153" s="93"/>
      <c r="G153" s="96"/>
      <c r="H153" s="62" t="s">
        <v>40</v>
      </c>
      <c r="I153" s="38" t="s">
        <v>34</v>
      </c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8"/>
      <c r="AF153" s="11"/>
      <c r="AG153" s="11"/>
      <c r="AH153" s="11"/>
      <c r="AI153" s="11"/>
      <c r="AJ153" s="11"/>
      <c r="AK153" s="11"/>
      <c r="AL153" s="11"/>
      <c r="AM153" s="11"/>
      <c r="AN153" s="57"/>
      <c r="AO153" s="61"/>
      <c r="AP153" s="61"/>
      <c r="AQ153" s="61"/>
      <c r="AR153" s="61"/>
      <c r="AS153" s="61"/>
      <c r="AT153" s="61"/>
      <c r="AU153" s="61"/>
      <c r="AV153" s="61"/>
      <c r="AW153" s="61"/>
      <c r="AX153" s="61"/>
      <c r="AY153" s="61"/>
      <c r="AZ153" s="61"/>
      <c r="BA153" s="61"/>
      <c r="BB153" s="61"/>
      <c r="BC153" s="61"/>
      <c r="BD153" s="61"/>
      <c r="BE153" s="61"/>
      <c r="BF153" s="61"/>
      <c r="BG153" s="61"/>
      <c r="BH153" s="61"/>
      <c r="BI153" s="61"/>
      <c r="BJ153" s="61"/>
      <c r="BK153" s="61"/>
      <c r="BL153" s="61"/>
      <c r="BM153" s="61"/>
      <c r="BN153" s="61"/>
      <c r="BO153" s="61"/>
    </row>
    <row r="154" spans="1:67" ht="12.95" customHeight="1" x14ac:dyDescent="0.15">
      <c r="A154" s="87"/>
      <c r="B154" s="91"/>
      <c r="C154" s="80"/>
      <c r="D154" s="80"/>
      <c r="E154" s="80"/>
      <c r="F154" s="94"/>
      <c r="G154" s="97"/>
      <c r="H154" s="64" t="s">
        <v>41</v>
      </c>
      <c r="I154" s="49" t="s">
        <v>9</v>
      </c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9"/>
      <c r="AF154" s="28"/>
      <c r="AG154" s="28"/>
      <c r="AH154" s="28"/>
      <c r="AI154" s="28"/>
      <c r="AJ154" s="28"/>
      <c r="AK154" s="28"/>
      <c r="AL154" s="28"/>
      <c r="AM154" s="28"/>
      <c r="AN154" s="60"/>
      <c r="AO154" s="61"/>
      <c r="AP154" s="61"/>
      <c r="AQ154" s="61"/>
      <c r="AR154" s="61"/>
      <c r="AS154" s="61"/>
      <c r="AT154" s="61"/>
      <c r="AU154" s="61"/>
      <c r="AV154" s="61"/>
      <c r="AW154" s="61"/>
      <c r="AX154" s="61"/>
      <c r="AY154" s="61"/>
      <c r="AZ154" s="61"/>
      <c r="BA154" s="61"/>
      <c r="BB154" s="61"/>
      <c r="BC154" s="61"/>
      <c r="BD154" s="61"/>
      <c r="BE154" s="61"/>
      <c r="BF154" s="61"/>
      <c r="BG154" s="61"/>
      <c r="BH154" s="61"/>
      <c r="BI154" s="61"/>
      <c r="BJ154" s="61"/>
      <c r="BK154" s="61"/>
      <c r="BL154" s="61"/>
      <c r="BM154" s="61"/>
      <c r="BN154" s="61"/>
      <c r="BO154" s="61"/>
    </row>
    <row r="155" spans="1:67" ht="12.75" customHeight="1" x14ac:dyDescent="0.15">
      <c r="A155" s="40"/>
      <c r="B155" s="20"/>
      <c r="C155" s="21"/>
      <c r="D155" s="21"/>
      <c r="E155" s="21"/>
      <c r="F155" s="22"/>
      <c r="G155" s="21"/>
      <c r="H155" s="22"/>
      <c r="I155" s="23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41"/>
      <c r="AF155" s="24"/>
      <c r="AG155" s="24"/>
      <c r="AH155" s="24"/>
      <c r="AI155" s="24"/>
      <c r="AJ155" s="24"/>
      <c r="AK155" s="24"/>
      <c r="AL155" s="24"/>
      <c r="AM155" s="24"/>
      <c r="AN155" s="24"/>
    </row>
    <row r="156" spans="1:67" ht="12.95" customHeight="1" x14ac:dyDescent="0.15">
      <c r="A156" s="20"/>
      <c r="B156" s="20"/>
      <c r="C156" s="21"/>
      <c r="D156" s="21"/>
      <c r="E156" s="21"/>
      <c r="F156" s="22"/>
      <c r="G156" s="21"/>
      <c r="H156" s="20"/>
      <c r="I156" s="23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</row>
    <row r="157" spans="1:67" ht="12.95" customHeight="1" x14ac:dyDescent="0.15">
      <c r="A157" s="20"/>
      <c r="B157" s="20"/>
      <c r="C157" s="21"/>
      <c r="D157" s="21"/>
      <c r="E157" s="21"/>
      <c r="F157" s="22"/>
      <c r="G157" s="21"/>
      <c r="H157" s="20"/>
      <c r="I157" s="23"/>
      <c r="J157" s="24"/>
      <c r="K157" s="24"/>
      <c r="L157" s="50"/>
      <c r="M157" s="51"/>
      <c r="N157" s="50"/>
      <c r="O157" s="52"/>
      <c r="P157" s="53"/>
      <c r="Q157" s="53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</row>
    <row r="158" spans="1:67" ht="12.95" customHeight="1" x14ac:dyDescent="0.15">
      <c r="A158" s="20"/>
      <c r="B158" s="20"/>
      <c r="C158" s="21"/>
      <c r="D158" s="21"/>
      <c r="E158" s="21"/>
      <c r="F158" s="22"/>
      <c r="G158" s="21"/>
      <c r="H158" s="20"/>
      <c r="I158" s="23"/>
      <c r="J158" s="24"/>
      <c r="K158" s="24"/>
      <c r="L158" s="25" t="s">
        <v>1</v>
      </c>
      <c r="M158" s="30" t="s">
        <v>35</v>
      </c>
      <c r="N158" s="25" t="s">
        <v>36</v>
      </c>
      <c r="O158" s="27"/>
      <c r="P158" s="28"/>
      <c r="Q158" s="28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24"/>
    </row>
    <row r="159" spans="1:67" ht="12.95" customHeight="1" x14ac:dyDescent="0.15">
      <c r="A159" s="20"/>
      <c r="B159" s="20"/>
      <c r="C159" s="21"/>
      <c r="D159" s="21"/>
      <c r="E159" s="21"/>
      <c r="F159" s="22"/>
      <c r="G159" s="21"/>
      <c r="H159" s="20"/>
      <c r="I159" s="23"/>
      <c r="J159" s="24"/>
      <c r="K159" s="24"/>
      <c r="L159" s="25" t="s">
        <v>6</v>
      </c>
      <c r="M159" s="30" t="s">
        <v>35</v>
      </c>
      <c r="N159" s="25" t="s">
        <v>36</v>
      </c>
      <c r="O159" s="27"/>
      <c r="P159" s="28"/>
      <c r="Q159" s="28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</row>
    <row r="160" spans="1:67" ht="12.95" customHeight="1" x14ac:dyDescent="0.15">
      <c r="A160" s="20"/>
      <c r="B160" s="20"/>
      <c r="C160" s="21"/>
      <c r="D160" s="21"/>
      <c r="E160" s="21"/>
      <c r="F160" s="22"/>
      <c r="G160" s="21"/>
      <c r="H160" s="20"/>
      <c r="I160" s="23"/>
      <c r="J160" s="24"/>
      <c r="K160" s="24"/>
      <c r="L160" s="25" t="s">
        <v>7</v>
      </c>
      <c r="M160" s="26" t="s">
        <v>19</v>
      </c>
      <c r="N160" s="25" t="s">
        <v>37</v>
      </c>
      <c r="O160" s="27"/>
      <c r="P160" s="28"/>
      <c r="Q160" s="28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</row>
    <row r="161" spans="1:40" ht="12.75" customHeight="1" x14ac:dyDescent="0.15">
      <c r="A161" s="20"/>
      <c r="B161" s="20"/>
      <c r="C161" s="21"/>
      <c r="D161" s="21"/>
      <c r="E161" s="21"/>
      <c r="F161" s="22"/>
      <c r="G161" s="21"/>
      <c r="H161" s="20"/>
      <c r="I161" s="23"/>
      <c r="J161" s="24"/>
      <c r="K161" s="24"/>
      <c r="L161" s="25" t="s">
        <v>18</v>
      </c>
      <c r="M161" s="26" t="s">
        <v>13</v>
      </c>
      <c r="N161" s="25" t="s">
        <v>20</v>
      </c>
      <c r="O161" s="27" t="s">
        <v>21</v>
      </c>
      <c r="P161" s="28"/>
      <c r="Q161" s="28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</row>
    <row r="162" spans="1:40" ht="12.95" customHeight="1" x14ac:dyDescent="0.15">
      <c r="A162" s="20"/>
      <c r="B162" s="20"/>
      <c r="C162" s="21"/>
      <c r="D162" s="21"/>
      <c r="E162" s="21"/>
      <c r="F162" s="22"/>
      <c r="G162" s="21"/>
      <c r="H162" s="20"/>
      <c r="I162" s="23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  <c r="AM162" s="24"/>
      <c r="AN162" s="24"/>
    </row>
    <row r="163" spans="1:40" x14ac:dyDescent="0.15">
      <c r="H163" s="20"/>
    </row>
    <row r="164" spans="1:40" x14ac:dyDescent="0.15">
      <c r="H164" s="20"/>
    </row>
    <row r="165" spans="1:40" x14ac:dyDescent="0.15">
      <c r="H165" s="20"/>
    </row>
  </sheetData>
  <mergeCells count="252">
    <mergeCell ref="H130:H132"/>
    <mergeCell ref="H135:H137"/>
    <mergeCell ref="H140:H142"/>
    <mergeCell ref="H145:H147"/>
    <mergeCell ref="H150:H152"/>
    <mergeCell ref="H5:H7"/>
    <mergeCell ref="H10:H12"/>
    <mergeCell ref="H15:H17"/>
    <mergeCell ref="H20:H22"/>
    <mergeCell ref="H25:H27"/>
    <mergeCell ref="H30:H32"/>
    <mergeCell ref="H35:H37"/>
    <mergeCell ref="H40:H42"/>
    <mergeCell ref="H45:H47"/>
    <mergeCell ref="H50:H52"/>
    <mergeCell ref="H55:H57"/>
    <mergeCell ref="H60:H62"/>
    <mergeCell ref="H65:H67"/>
    <mergeCell ref="H70:H72"/>
    <mergeCell ref="H75:H77"/>
    <mergeCell ref="H80:H82"/>
    <mergeCell ref="H85:H87"/>
    <mergeCell ref="H90:H92"/>
    <mergeCell ref="H95:H97"/>
    <mergeCell ref="A135:A139"/>
    <mergeCell ref="B135:B139"/>
    <mergeCell ref="E135:E139"/>
    <mergeCell ref="F135:F139"/>
    <mergeCell ref="G135:G139"/>
    <mergeCell ref="A125:A129"/>
    <mergeCell ref="B125:B129"/>
    <mergeCell ref="E125:E129"/>
    <mergeCell ref="F125:F129"/>
    <mergeCell ref="G125:G129"/>
    <mergeCell ref="A130:A134"/>
    <mergeCell ref="B130:B134"/>
    <mergeCell ref="E130:E134"/>
    <mergeCell ref="F130:F134"/>
    <mergeCell ref="G130:G134"/>
    <mergeCell ref="C125:C129"/>
    <mergeCell ref="C130:C134"/>
    <mergeCell ref="C135:C139"/>
    <mergeCell ref="D125:D129"/>
    <mergeCell ref="D130:D134"/>
    <mergeCell ref="D135:D139"/>
    <mergeCell ref="A115:A119"/>
    <mergeCell ref="B115:B119"/>
    <mergeCell ref="E115:E119"/>
    <mergeCell ref="F115:F119"/>
    <mergeCell ref="G115:G119"/>
    <mergeCell ref="A120:A124"/>
    <mergeCell ref="B120:B124"/>
    <mergeCell ref="E120:E124"/>
    <mergeCell ref="F120:F124"/>
    <mergeCell ref="G120:G124"/>
    <mergeCell ref="C115:C119"/>
    <mergeCell ref="C120:C124"/>
    <mergeCell ref="D115:D119"/>
    <mergeCell ref="D120:D124"/>
    <mergeCell ref="A105:A109"/>
    <mergeCell ref="B105:B109"/>
    <mergeCell ref="E105:E109"/>
    <mergeCell ref="F105:F109"/>
    <mergeCell ref="G105:G109"/>
    <mergeCell ref="A110:A114"/>
    <mergeCell ref="B110:B114"/>
    <mergeCell ref="E110:E114"/>
    <mergeCell ref="F110:F114"/>
    <mergeCell ref="G110:G114"/>
    <mergeCell ref="C105:C109"/>
    <mergeCell ref="C110:C114"/>
    <mergeCell ref="D105:D109"/>
    <mergeCell ref="D110:D114"/>
    <mergeCell ref="A95:A99"/>
    <mergeCell ref="B95:B99"/>
    <mergeCell ref="E95:E99"/>
    <mergeCell ref="F95:F99"/>
    <mergeCell ref="G95:G99"/>
    <mergeCell ref="A100:A104"/>
    <mergeCell ref="B100:B104"/>
    <mergeCell ref="E100:E104"/>
    <mergeCell ref="F100:F104"/>
    <mergeCell ref="G100:G104"/>
    <mergeCell ref="C95:C99"/>
    <mergeCell ref="C100:C104"/>
    <mergeCell ref="D95:D99"/>
    <mergeCell ref="D100:D104"/>
    <mergeCell ref="A85:A89"/>
    <mergeCell ref="B85:B89"/>
    <mergeCell ref="E85:E89"/>
    <mergeCell ref="F85:F89"/>
    <mergeCell ref="G85:G89"/>
    <mergeCell ref="A90:A94"/>
    <mergeCell ref="B90:B94"/>
    <mergeCell ref="E90:E94"/>
    <mergeCell ref="F90:F94"/>
    <mergeCell ref="G90:G94"/>
    <mergeCell ref="C85:C89"/>
    <mergeCell ref="C90:C94"/>
    <mergeCell ref="D85:D89"/>
    <mergeCell ref="D90:D94"/>
    <mergeCell ref="A75:A79"/>
    <mergeCell ref="B75:B79"/>
    <mergeCell ref="E75:E79"/>
    <mergeCell ref="F75:F79"/>
    <mergeCell ref="G75:G79"/>
    <mergeCell ref="A80:A84"/>
    <mergeCell ref="B80:B84"/>
    <mergeCell ref="E80:E84"/>
    <mergeCell ref="F80:F84"/>
    <mergeCell ref="G80:G84"/>
    <mergeCell ref="C75:C79"/>
    <mergeCell ref="C80:C84"/>
    <mergeCell ref="D75:D79"/>
    <mergeCell ref="D80:D84"/>
    <mergeCell ref="A65:A69"/>
    <mergeCell ref="B65:B69"/>
    <mergeCell ref="E65:E69"/>
    <mergeCell ref="F65:F69"/>
    <mergeCell ref="G65:G69"/>
    <mergeCell ref="A70:A74"/>
    <mergeCell ref="B70:B74"/>
    <mergeCell ref="E70:E74"/>
    <mergeCell ref="F70:F74"/>
    <mergeCell ref="G70:G74"/>
    <mergeCell ref="C65:C69"/>
    <mergeCell ref="C70:C74"/>
    <mergeCell ref="D65:D69"/>
    <mergeCell ref="D70:D74"/>
    <mergeCell ref="A55:A59"/>
    <mergeCell ref="B55:B59"/>
    <mergeCell ref="E55:E59"/>
    <mergeCell ref="F55:F59"/>
    <mergeCell ref="G55:G59"/>
    <mergeCell ref="A60:A64"/>
    <mergeCell ref="B60:B64"/>
    <mergeCell ref="E60:E64"/>
    <mergeCell ref="F60:F64"/>
    <mergeCell ref="G60:G64"/>
    <mergeCell ref="C55:C59"/>
    <mergeCell ref="C60:C64"/>
    <mergeCell ref="D55:D59"/>
    <mergeCell ref="D60:D64"/>
    <mergeCell ref="A45:A49"/>
    <mergeCell ref="B45:B49"/>
    <mergeCell ref="E45:E49"/>
    <mergeCell ref="F45:F49"/>
    <mergeCell ref="G45:G49"/>
    <mergeCell ref="A50:A54"/>
    <mergeCell ref="B50:B54"/>
    <mergeCell ref="E50:E54"/>
    <mergeCell ref="F50:F54"/>
    <mergeCell ref="G50:G54"/>
    <mergeCell ref="C45:C49"/>
    <mergeCell ref="C50:C54"/>
    <mergeCell ref="D45:D49"/>
    <mergeCell ref="D50:D54"/>
    <mergeCell ref="A35:A39"/>
    <mergeCell ref="B35:B39"/>
    <mergeCell ref="E35:E39"/>
    <mergeCell ref="F35:F39"/>
    <mergeCell ref="G35:G39"/>
    <mergeCell ref="A40:A44"/>
    <mergeCell ref="B40:B44"/>
    <mergeCell ref="E40:E44"/>
    <mergeCell ref="F40:F44"/>
    <mergeCell ref="G40:G44"/>
    <mergeCell ref="D40:D44"/>
    <mergeCell ref="A25:A29"/>
    <mergeCell ref="B25:B29"/>
    <mergeCell ref="E25:E29"/>
    <mergeCell ref="F25:F29"/>
    <mergeCell ref="G25:G29"/>
    <mergeCell ref="A30:A34"/>
    <mergeCell ref="B30:B34"/>
    <mergeCell ref="E30:E34"/>
    <mergeCell ref="F30:F34"/>
    <mergeCell ref="G30:G34"/>
    <mergeCell ref="A15:A19"/>
    <mergeCell ref="B15:B19"/>
    <mergeCell ref="E15:E19"/>
    <mergeCell ref="F15:F19"/>
    <mergeCell ref="G15:G19"/>
    <mergeCell ref="A20:A24"/>
    <mergeCell ref="B20:B24"/>
    <mergeCell ref="E20:E24"/>
    <mergeCell ref="F20:F24"/>
    <mergeCell ref="G20:G24"/>
    <mergeCell ref="K1:M1"/>
    <mergeCell ref="P1:S1"/>
    <mergeCell ref="H3:H4"/>
    <mergeCell ref="A3:A4"/>
    <mergeCell ref="B3:B4"/>
    <mergeCell ref="E3:E4"/>
    <mergeCell ref="F3:F4"/>
    <mergeCell ref="G3:G4"/>
    <mergeCell ref="I3:I4"/>
    <mergeCell ref="E1:F1"/>
    <mergeCell ref="A5:A9"/>
    <mergeCell ref="B5:B9"/>
    <mergeCell ref="E5:E9"/>
    <mergeCell ref="F5:F9"/>
    <mergeCell ref="G5:G9"/>
    <mergeCell ref="A10:A14"/>
    <mergeCell ref="B10:B14"/>
    <mergeCell ref="E10:E14"/>
    <mergeCell ref="F10:F14"/>
    <mergeCell ref="G10:G14"/>
    <mergeCell ref="H100:H102"/>
    <mergeCell ref="H105:H107"/>
    <mergeCell ref="H110:H112"/>
    <mergeCell ref="H115:H117"/>
    <mergeCell ref="H120:H122"/>
    <mergeCell ref="H125:H127"/>
    <mergeCell ref="A150:A154"/>
    <mergeCell ref="B150:B154"/>
    <mergeCell ref="E150:E154"/>
    <mergeCell ref="F150:F154"/>
    <mergeCell ref="G150:G154"/>
    <mergeCell ref="A140:A144"/>
    <mergeCell ref="B140:B144"/>
    <mergeCell ref="E140:E144"/>
    <mergeCell ref="F140:F144"/>
    <mergeCell ref="G140:G144"/>
    <mergeCell ref="A145:A149"/>
    <mergeCell ref="B145:B149"/>
    <mergeCell ref="E145:E149"/>
    <mergeCell ref="F145:F149"/>
    <mergeCell ref="G145:G149"/>
    <mergeCell ref="C140:C144"/>
    <mergeCell ref="C145:C149"/>
    <mergeCell ref="C150:C154"/>
    <mergeCell ref="D140:D144"/>
    <mergeCell ref="D145:D149"/>
    <mergeCell ref="D150:D154"/>
    <mergeCell ref="C3:C4"/>
    <mergeCell ref="C5:C9"/>
    <mergeCell ref="C10:C14"/>
    <mergeCell ref="C15:C19"/>
    <mergeCell ref="C20:C24"/>
    <mergeCell ref="C25:C29"/>
    <mergeCell ref="C30:C34"/>
    <mergeCell ref="C35:C39"/>
    <mergeCell ref="C40:C44"/>
    <mergeCell ref="D3:D4"/>
    <mergeCell ref="D5:D9"/>
    <mergeCell ref="D10:D14"/>
    <mergeCell ref="D15:D19"/>
    <mergeCell ref="D20:D24"/>
    <mergeCell ref="D25:D29"/>
    <mergeCell ref="D30:D34"/>
    <mergeCell ref="D35:D39"/>
  </mergeCells>
  <phoneticPr fontId="1"/>
  <conditionalFormatting sqref="J4:AN4">
    <cfRule type="containsText" dxfId="186" priority="195" operator="containsText" text="土曜日">
      <formula>NOT(ISERROR(SEARCH("土曜日",J4)))</formula>
    </cfRule>
    <cfRule type="containsText" dxfId="185" priority="196" operator="containsText" text="日曜日">
      <formula>NOT(ISERROR(SEARCH("日曜日",J4)))</formula>
    </cfRule>
  </conditionalFormatting>
  <conditionalFormatting sqref="B6 B11 B16 B21 B26 B31 B36 B41 B46 B51 B56 B61 B66 B71 B76 B81 B86 B91 B96 B101 B106 B111 B116 B121 B126 B131 B136">
    <cfRule type="containsText" dxfId="184" priority="194" operator="containsText" text="嘔吐(園内)">
      <formula>NOT(ISERROR(SEARCH("嘔吐(園内)",B6)))</formula>
    </cfRule>
  </conditionalFormatting>
  <conditionalFormatting sqref="A6 E6:G6 A16 A26 A36 A46 A56 A66 A76 A86 A96 A106 A116 A126 A136 I6:XFD6 I11 I16 I21 I26 I31 I36 I41 I46 I51 I56 I61 I66 I71 I76 I81 I86 I91 I96 I101 I106 I111 I116 I121 I126 I131 I136 I141 I146 I151">
    <cfRule type="containsText" dxfId="183" priority="193" operator="containsText" text="嘔吐(園内)">
      <formula>NOT(ISERROR(SEARCH("嘔吐(園内)",A6)))</formula>
    </cfRule>
  </conditionalFormatting>
  <conditionalFormatting sqref="E41:G41 BP41:XFD41">
    <cfRule type="containsText" dxfId="182" priority="192" operator="containsText" text="嘔吐(園内)">
      <formula>NOT(ISERROR(SEARCH("嘔吐(園内)",E41)))</formula>
    </cfRule>
  </conditionalFormatting>
  <conditionalFormatting sqref="E76:G76 BP76:XFD76">
    <cfRule type="containsText" dxfId="181" priority="191" operator="containsText" text="嘔吐(園内)">
      <formula>NOT(ISERROR(SEARCH("嘔吐(園内)",E76)))</formula>
    </cfRule>
  </conditionalFormatting>
  <conditionalFormatting sqref="M9">
    <cfRule type="expression" dxfId="180" priority="190">
      <formula>$M$158</formula>
    </cfRule>
  </conditionalFormatting>
  <conditionalFormatting sqref="J7:AN7">
    <cfRule type="containsText" dxfId="179" priority="186" operator="containsText" text="園内">
      <formula>NOT(ISERROR(SEARCH("園内",J7)))</formula>
    </cfRule>
  </conditionalFormatting>
  <conditionalFormatting sqref="J6:AN9 J155:AN155 J13:AN14 J18:AN19 J23:AN24 J28:AN29 J33:AN34 J38:AN39 J43:AN44 J48:AN49 J53:AN54 J58:AN59 J63:AN64 J68:AN69 J73:AN74 J78:AN79 J83:AN84 J88:AN89 J93:AN94 J98:AN99 J103:AN104 J108:AN109 J113:AN114 J118:AN119 J123:AN124 J128:AN129 J133:AN134 J138:AN139">
    <cfRule type="containsText" dxfId="178" priority="181" operator="containsText" text="園内">
      <formula>NOT(ISERROR(SEARCH("園内",J6)))</formula>
    </cfRule>
  </conditionalFormatting>
  <conditionalFormatting sqref="J153:AN154">
    <cfRule type="containsText" dxfId="177" priority="166" operator="containsText" text="園内">
      <formula>NOT(ISERROR(SEARCH("園内",J153)))</formula>
    </cfRule>
  </conditionalFormatting>
  <conditionalFormatting sqref="B141">
    <cfRule type="containsText" dxfId="176" priority="180" operator="containsText" text="嘔吐(園内)">
      <formula>NOT(ISERROR(SEARCH("嘔吐(園内)",B141)))</formula>
    </cfRule>
  </conditionalFormatting>
  <conditionalFormatting sqref="A141">
    <cfRule type="containsText" dxfId="175" priority="179" operator="containsText" text="嘔吐(園内)">
      <formula>NOT(ISERROR(SEARCH("嘔吐(園内)",A141)))</formula>
    </cfRule>
  </conditionalFormatting>
  <conditionalFormatting sqref="J143:AN144">
    <cfRule type="containsText" dxfId="174" priority="176" operator="containsText" text="園内">
      <formula>NOT(ISERROR(SEARCH("園内",J143)))</formula>
    </cfRule>
  </conditionalFormatting>
  <conditionalFormatting sqref="B146">
    <cfRule type="containsText" dxfId="173" priority="175" operator="containsText" text="嘔吐(園内)">
      <formula>NOT(ISERROR(SEARCH("嘔吐(園内)",B146)))</formula>
    </cfRule>
  </conditionalFormatting>
  <conditionalFormatting sqref="A146">
    <cfRule type="containsText" dxfId="172" priority="174" operator="containsText" text="嘔吐(園内)">
      <formula>NOT(ISERROR(SEARCH("嘔吐(園内)",A146)))</formula>
    </cfRule>
  </conditionalFormatting>
  <conditionalFormatting sqref="J148:AN149">
    <cfRule type="containsText" dxfId="171" priority="171" operator="containsText" text="園内">
      <formula>NOT(ISERROR(SEARCH("園内",J148)))</formula>
    </cfRule>
  </conditionalFormatting>
  <conditionalFormatting sqref="B151">
    <cfRule type="containsText" dxfId="170" priority="170" operator="containsText" text="嘔吐(園内)">
      <formula>NOT(ISERROR(SEARCH("嘔吐(園内)",B151)))</formula>
    </cfRule>
  </conditionalFormatting>
  <conditionalFormatting sqref="A151">
    <cfRule type="containsText" dxfId="169" priority="169" operator="containsText" text="嘔吐(園内)">
      <formula>NOT(ISERROR(SEARCH("嘔吐(園内)",A151)))</formula>
    </cfRule>
  </conditionalFormatting>
  <conditionalFormatting sqref="C6">
    <cfRule type="containsText" dxfId="168" priority="165" operator="containsText" text="嘔吐(園内)">
      <formula>NOT(ISERROR(SEARCH("嘔吐(園内)",C6)))</formula>
    </cfRule>
  </conditionalFormatting>
  <conditionalFormatting sqref="C41">
    <cfRule type="containsText" dxfId="167" priority="164" operator="containsText" text="嘔吐(園内)">
      <formula>NOT(ISERROR(SEARCH("嘔吐(園内)",C41)))</formula>
    </cfRule>
  </conditionalFormatting>
  <conditionalFormatting sqref="C76">
    <cfRule type="containsText" dxfId="166" priority="163" operator="containsText" text="嘔吐(園内)">
      <formula>NOT(ISERROR(SEARCH("嘔吐(園内)",C76)))</formula>
    </cfRule>
  </conditionalFormatting>
  <conditionalFormatting sqref="D6">
    <cfRule type="containsText" dxfId="165" priority="162" operator="containsText" text="嘔吐(園内)">
      <formula>NOT(ISERROR(SEARCH("嘔吐(園内)",D6)))</formula>
    </cfRule>
  </conditionalFormatting>
  <conditionalFormatting sqref="D41">
    <cfRule type="containsText" dxfId="164" priority="161" operator="containsText" text="嘔吐(園内)">
      <formula>NOT(ISERROR(SEARCH("嘔吐(園内)",D41)))</formula>
    </cfRule>
  </conditionalFormatting>
  <conditionalFormatting sqref="D76">
    <cfRule type="containsText" dxfId="163" priority="160" operator="containsText" text="嘔吐(園内)">
      <formula>NOT(ISERROR(SEARCH("嘔吐(園内)",D76)))</formula>
    </cfRule>
  </conditionalFormatting>
  <conditionalFormatting sqref="J6">
    <cfRule type="containsText" dxfId="162" priority="157" operator="containsText" text="〇">
      <formula>NOT(ISERROR(SEARCH("〇",J6)))</formula>
    </cfRule>
  </conditionalFormatting>
  <conditionalFormatting sqref="J6:AN7">
    <cfRule type="containsText" dxfId="161" priority="156" operator="containsText" text="〇">
      <formula>NOT(ISERROR(SEARCH("〇",J6)))</formula>
    </cfRule>
  </conditionalFormatting>
  <conditionalFormatting sqref="AO11:BO11">
    <cfRule type="containsText" dxfId="160" priority="155" operator="containsText" text="嘔吐(園内)">
      <formula>NOT(ISERROR(SEARCH("嘔吐(園内)",AO11)))</formula>
    </cfRule>
  </conditionalFormatting>
  <conditionalFormatting sqref="AO12:BO12">
    <cfRule type="containsText" dxfId="159" priority="154" operator="containsText" text="園内">
      <formula>NOT(ISERROR(SEARCH("園内",AO12)))</formula>
    </cfRule>
  </conditionalFormatting>
  <conditionalFormatting sqref="AO11:BO12">
    <cfRule type="containsText" dxfId="158" priority="153" operator="containsText" text="園内">
      <formula>NOT(ISERROR(SEARCH("園内",AO11)))</formula>
    </cfRule>
  </conditionalFormatting>
  <conditionalFormatting sqref="AO11:BO12">
    <cfRule type="containsText" dxfId="157" priority="151" operator="containsText" text="〇">
      <formula>NOT(ISERROR(SEARCH("〇",AO11)))</formula>
    </cfRule>
  </conditionalFormatting>
  <conditionalFormatting sqref="AO16:BO16">
    <cfRule type="containsText" dxfId="156" priority="150" operator="containsText" text="嘔吐(園内)">
      <formula>NOT(ISERROR(SEARCH("嘔吐(園内)",AO16)))</formula>
    </cfRule>
  </conditionalFormatting>
  <conditionalFormatting sqref="AO17:BO17">
    <cfRule type="containsText" dxfId="155" priority="149" operator="containsText" text="園内">
      <formula>NOT(ISERROR(SEARCH("園内",AO17)))</formula>
    </cfRule>
  </conditionalFormatting>
  <conditionalFormatting sqref="AO16:BO17">
    <cfRule type="containsText" dxfId="154" priority="148" operator="containsText" text="園内">
      <formula>NOT(ISERROR(SEARCH("園内",AO16)))</formula>
    </cfRule>
  </conditionalFormatting>
  <conditionalFormatting sqref="AO16:BO17">
    <cfRule type="containsText" dxfId="153" priority="146" operator="containsText" text="〇">
      <formula>NOT(ISERROR(SEARCH("〇",AO16)))</formula>
    </cfRule>
  </conditionalFormatting>
  <conditionalFormatting sqref="AO21:BO21">
    <cfRule type="containsText" dxfId="152" priority="145" operator="containsText" text="嘔吐(園内)">
      <formula>NOT(ISERROR(SEARCH("嘔吐(園内)",AO21)))</formula>
    </cfRule>
  </conditionalFormatting>
  <conditionalFormatting sqref="AO22:BO22">
    <cfRule type="containsText" dxfId="151" priority="144" operator="containsText" text="園内">
      <formula>NOT(ISERROR(SEARCH("園内",AO22)))</formula>
    </cfRule>
  </conditionalFormatting>
  <conditionalFormatting sqref="AO21:BO22">
    <cfRule type="containsText" dxfId="150" priority="143" operator="containsText" text="園内">
      <formula>NOT(ISERROR(SEARCH("園内",AO21)))</formula>
    </cfRule>
  </conditionalFormatting>
  <conditionalFormatting sqref="AO21:BO22">
    <cfRule type="containsText" dxfId="149" priority="141" operator="containsText" text="〇">
      <formula>NOT(ISERROR(SEARCH("〇",AO21)))</formula>
    </cfRule>
  </conditionalFormatting>
  <conditionalFormatting sqref="AO26:BO26">
    <cfRule type="containsText" dxfId="148" priority="140" operator="containsText" text="嘔吐(園内)">
      <formula>NOT(ISERROR(SEARCH("嘔吐(園内)",AO26)))</formula>
    </cfRule>
  </conditionalFormatting>
  <conditionalFormatting sqref="AO27:BO27">
    <cfRule type="containsText" dxfId="147" priority="139" operator="containsText" text="園内">
      <formula>NOT(ISERROR(SEARCH("園内",AO27)))</formula>
    </cfRule>
  </conditionalFormatting>
  <conditionalFormatting sqref="AO26:BO27">
    <cfRule type="containsText" dxfId="146" priority="138" operator="containsText" text="園内">
      <formula>NOT(ISERROR(SEARCH("園内",AO26)))</formula>
    </cfRule>
  </conditionalFormatting>
  <conditionalFormatting sqref="AO26:BO27">
    <cfRule type="containsText" dxfId="145" priority="136" operator="containsText" text="〇">
      <formula>NOT(ISERROR(SEARCH("〇",AO26)))</formula>
    </cfRule>
  </conditionalFormatting>
  <conditionalFormatting sqref="AO31:BO31">
    <cfRule type="containsText" dxfId="144" priority="135" operator="containsText" text="嘔吐(園内)">
      <formula>NOT(ISERROR(SEARCH("嘔吐(園内)",AO31)))</formula>
    </cfRule>
  </conditionalFormatting>
  <conditionalFormatting sqref="AO32:BO32">
    <cfRule type="containsText" dxfId="143" priority="134" operator="containsText" text="園内">
      <formula>NOT(ISERROR(SEARCH("園内",AO32)))</formula>
    </cfRule>
  </conditionalFormatting>
  <conditionalFormatting sqref="AO31:BO32">
    <cfRule type="containsText" dxfId="142" priority="133" operator="containsText" text="園内">
      <formula>NOT(ISERROR(SEARCH("園内",AO31)))</formula>
    </cfRule>
  </conditionalFormatting>
  <conditionalFormatting sqref="AO31:BO32">
    <cfRule type="containsText" dxfId="141" priority="131" operator="containsText" text="〇">
      <formula>NOT(ISERROR(SEARCH("〇",AO31)))</formula>
    </cfRule>
  </conditionalFormatting>
  <conditionalFormatting sqref="AO36:BO36">
    <cfRule type="containsText" dxfId="140" priority="130" operator="containsText" text="嘔吐(園内)">
      <formula>NOT(ISERROR(SEARCH("嘔吐(園内)",AO36)))</formula>
    </cfRule>
  </conditionalFormatting>
  <conditionalFormatting sqref="AO37:BO37">
    <cfRule type="containsText" dxfId="139" priority="129" operator="containsText" text="園内">
      <formula>NOT(ISERROR(SEARCH("園内",AO37)))</formula>
    </cfRule>
  </conditionalFormatting>
  <conditionalFormatting sqref="AO36:BO37">
    <cfRule type="containsText" dxfId="138" priority="128" operator="containsText" text="園内">
      <formula>NOT(ISERROR(SEARCH("園内",AO36)))</formula>
    </cfRule>
  </conditionalFormatting>
  <conditionalFormatting sqref="AO36:BO37">
    <cfRule type="containsText" dxfId="137" priority="126" operator="containsText" text="〇">
      <formula>NOT(ISERROR(SEARCH("〇",AO36)))</formula>
    </cfRule>
  </conditionalFormatting>
  <conditionalFormatting sqref="AO41:BO41">
    <cfRule type="containsText" dxfId="136" priority="125" operator="containsText" text="嘔吐(園内)">
      <formula>NOT(ISERROR(SEARCH("嘔吐(園内)",AO41)))</formula>
    </cfRule>
  </conditionalFormatting>
  <conditionalFormatting sqref="AO42:BO42">
    <cfRule type="containsText" dxfId="135" priority="124" operator="containsText" text="園内">
      <formula>NOT(ISERROR(SEARCH("園内",AO42)))</formula>
    </cfRule>
  </conditionalFormatting>
  <conditionalFormatting sqref="AO41:BO42">
    <cfRule type="containsText" dxfId="134" priority="123" operator="containsText" text="園内">
      <formula>NOT(ISERROR(SEARCH("園内",AO41)))</formula>
    </cfRule>
  </conditionalFormatting>
  <conditionalFormatting sqref="AO41:BO42">
    <cfRule type="containsText" dxfId="133" priority="121" operator="containsText" text="〇">
      <formula>NOT(ISERROR(SEARCH("〇",AO41)))</formula>
    </cfRule>
  </conditionalFormatting>
  <conditionalFormatting sqref="AO46:BO46">
    <cfRule type="containsText" dxfId="132" priority="120" operator="containsText" text="嘔吐(園内)">
      <formula>NOT(ISERROR(SEARCH("嘔吐(園内)",AO46)))</formula>
    </cfRule>
  </conditionalFormatting>
  <conditionalFormatting sqref="AO47:BO47">
    <cfRule type="containsText" dxfId="131" priority="119" operator="containsText" text="園内">
      <formula>NOT(ISERROR(SEARCH("園内",AO47)))</formula>
    </cfRule>
  </conditionalFormatting>
  <conditionalFormatting sqref="AO46:BO47">
    <cfRule type="containsText" dxfId="130" priority="118" operator="containsText" text="園内">
      <formula>NOT(ISERROR(SEARCH("園内",AO46)))</formula>
    </cfRule>
  </conditionalFormatting>
  <conditionalFormatting sqref="AO46:BO47">
    <cfRule type="containsText" dxfId="129" priority="116" operator="containsText" text="〇">
      <formula>NOT(ISERROR(SEARCH("〇",AO46)))</formula>
    </cfRule>
  </conditionalFormatting>
  <conditionalFormatting sqref="AO51:BO51">
    <cfRule type="containsText" dxfId="128" priority="115" operator="containsText" text="嘔吐(園内)">
      <formula>NOT(ISERROR(SEARCH("嘔吐(園内)",AO51)))</formula>
    </cfRule>
  </conditionalFormatting>
  <conditionalFormatting sqref="AO52:BO52">
    <cfRule type="containsText" dxfId="127" priority="114" operator="containsText" text="園内">
      <formula>NOT(ISERROR(SEARCH("園内",AO52)))</formula>
    </cfRule>
  </conditionalFormatting>
  <conditionalFormatting sqref="AO51:BO52">
    <cfRule type="containsText" dxfId="126" priority="113" operator="containsText" text="園内">
      <formula>NOT(ISERROR(SEARCH("園内",AO51)))</formula>
    </cfRule>
  </conditionalFormatting>
  <conditionalFormatting sqref="AO51:BO52">
    <cfRule type="containsText" dxfId="125" priority="111" operator="containsText" text="〇">
      <formula>NOT(ISERROR(SEARCH("〇",AO51)))</formula>
    </cfRule>
  </conditionalFormatting>
  <conditionalFormatting sqref="AO56:BO56">
    <cfRule type="containsText" dxfId="124" priority="110" operator="containsText" text="嘔吐(園内)">
      <formula>NOT(ISERROR(SEARCH("嘔吐(園内)",AO56)))</formula>
    </cfRule>
  </conditionalFormatting>
  <conditionalFormatting sqref="AO57:BO57">
    <cfRule type="containsText" dxfId="123" priority="109" operator="containsText" text="園内">
      <formula>NOT(ISERROR(SEARCH("園内",AO57)))</formula>
    </cfRule>
  </conditionalFormatting>
  <conditionalFormatting sqref="AO56:BO57">
    <cfRule type="containsText" dxfId="122" priority="108" operator="containsText" text="園内">
      <formula>NOT(ISERROR(SEARCH("園内",AO56)))</formula>
    </cfRule>
  </conditionalFormatting>
  <conditionalFormatting sqref="AO56:BO57">
    <cfRule type="containsText" dxfId="121" priority="106" operator="containsText" text="〇">
      <formula>NOT(ISERROR(SEARCH("〇",AO56)))</formula>
    </cfRule>
  </conditionalFormatting>
  <conditionalFormatting sqref="AO61:BO61">
    <cfRule type="containsText" dxfId="120" priority="105" operator="containsText" text="嘔吐(園内)">
      <formula>NOT(ISERROR(SEARCH("嘔吐(園内)",AO61)))</formula>
    </cfRule>
  </conditionalFormatting>
  <conditionalFormatting sqref="AO62:BO62">
    <cfRule type="containsText" dxfId="119" priority="104" operator="containsText" text="園内">
      <formula>NOT(ISERROR(SEARCH("園内",AO62)))</formula>
    </cfRule>
  </conditionalFormatting>
  <conditionalFormatting sqref="AO61:BO62">
    <cfRule type="containsText" dxfId="118" priority="103" operator="containsText" text="園内">
      <formula>NOT(ISERROR(SEARCH("園内",AO61)))</formula>
    </cfRule>
  </conditionalFormatting>
  <conditionalFormatting sqref="AO61:BO62">
    <cfRule type="containsText" dxfId="117" priority="101" operator="containsText" text="〇">
      <formula>NOT(ISERROR(SEARCH("〇",AO61)))</formula>
    </cfRule>
  </conditionalFormatting>
  <conditionalFormatting sqref="AO66:BO66">
    <cfRule type="containsText" dxfId="116" priority="100" operator="containsText" text="嘔吐(園内)">
      <formula>NOT(ISERROR(SEARCH("嘔吐(園内)",AO66)))</formula>
    </cfRule>
  </conditionalFormatting>
  <conditionalFormatting sqref="AO67:BO67">
    <cfRule type="containsText" dxfId="115" priority="99" operator="containsText" text="園内">
      <formula>NOT(ISERROR(SEARCH("園内",AO67)))</formula>
    </cfRule>
  </conditionalFormatting>
  <conditionalFormatting sqref="AO66:BO67">
    <cfRule type="containsText" dxfId="114" priority="98" operator="containsText" text="園内">
      <formula>NOT(ISERROR(SEARCH("園内",AO66)))</formula>
    </cfRule>
  </conditionalFormatting>
  <conditionalFormatting sqref="AO66:BO67">
    <cfRule type="containsText" dxfId="113" priority="96" operator="containsText" text="〇">
      <formula>NOT(ISERROR(SEARCH("〇",AO66)))</formula>
    </cfRule>
  </conditionalFormatting>
  <conditionalFormatting sqref="AO71:BO71">
    <cfRule type="containsText" dxfId="112" priority="95" operator="containsText" text="嘔吐(園内)">
      <formula>NOT(ISERROR(SEARCH("嘔吐(園内)",AO71)))</formula>
    </cfRule>
  </conditionalFormatting>
  <conditionalFormatting sqref="AO72:BO72">
    <cfRule type="containsText" dxfId="111" priority="94" operator="containsText" text="園内">
      <formula>NOT(ISERROR(SEARCH("園内",AO72)))</formula>
    </cfRule>
  </conditionalFormatting>
  <conditionalFormatting sqref="AO71:BO72">
    <cfRule type="containsText" dxfId="110" priority="93" operator="containsText" text="園内">
      <formula>NOT(ISERROR(SEARCH("園内",AO71)))</formula>
    </cfRule>
  </conditionalFormatting>
  <conditionalFormatting sqref="AO71:BO72">
    <cfRule type="containsText" dxfId="109" priority="91" operator="containsText" text="〇">
      <formula>NOT(ISERROR(SEARCH("〇",AO71)))</formula>
    </cfRule>
  </conditionalFormatting>
  <conditionalFormatting sqref="AO76:BO76">
    <cfRule type="containsText" dxfId="108" priority="90" operator="containsText" text="嘔吐(園内)">
      <formula>NOT(ISERROR(SEARCH("嘔吐(園内)",AO76)))</formula>
    </cfRule>
  </conditionalFormatting>
  <conditionalFormatting sqref="AO77:BO77">
    <cfRule type="containsText" dxfId="107" priority="89" operator="containsText" text="園内">
      <formula>NOT(ISERROR(SEARCH("園内",AO77)))</formula>
    </cfRule>
  </conditionalFormatting>
  <conditionalFormatting sqref="AO76:BO77">
    <cfRule type="containsText" dxfId="106" priority="88" operator="containsText" text="園内">
      <formula>NOT(ISERROR(SEARCH("園内",AO76)))</formula>
    </cfRule>
  </conditionalFormatting>
  <conditionalFormatting sqref="AO76:BO77">
    <cfRule type="containsText" dxfId="105" priority="86" operator="containsText" text="〇">
      <formula>NOT(ISERROR(SEARCH("〇",AO76)))</formula>
    </cfRule>
  </conditionalFormatting>
  <conditionalFormatting sqref="AO81:BO81">
    <cfRule type="containsText" dxfId="104" priority="85" operator="containsText" text="嘔吐(園内)">
      <formula>NOT(ISERROR(SEARCH("嘔吐(園内)",AO81)))</formula>
    </cfRule>
  </conditionalFormatting>
  <conditionalFormatting sqref="AO82:BO82">
    <cfRule type="containsText" dxfId="103" priority="84" operator="containsText" text="園内">
      <formula>NOT(ISERROR(SEARCH("園内",AO82)))</formula>
    </cfRule>
  </conditionalFormatting>
  <conditionalFormatting sqref="AO81:BO82">
    <cfRule type="containsText" dxfId="102" priority="83" operator="containsText" text="園内">
      <formula>NOT(ISERROR(SEARCH("園内",AO81)))</formula>
    </cfRule>
  </conditionalFormatting>
  <conditionalFormatting sqref="AO81:BO82">
    <cfRule type="containsText" dxfId="101" priority="81" operator="containsText" text="〇">
      <formula>NOT(ISERROR(SEARCH("〇",AO81)))</formula>
    </cfRule>
  </conditionalFormatting>
  <conditionalFormatting sqref="AO86:BO86">
    <cfRule type="containsText" dxfId="100" priority="80" operator="containsText" text="嘔吐(園内)">
      <formula>NOT(ISERROR(SEARCH("嘔吐(園内)",AO86)))</formula>
    </cfRule>
  </conditionalFormatting>
  <conditionalFormatting sqref="AO87:BO87">
    <cfRule type="containsText" dxfId="99" priority="79" operator="containsText" text="園内">
      <formula>NOT(ISERROR(SEARCH("園内",AO87)))</formula>
    </cfRule>
  </conditionalFormatting>
  <conditionalFormatting sqref="AO86:BO87">
    <cfRule type="containsText" dxfId="98" priority="78" operator="containsText" text="園内">
      <formula>NOT(ISERROR(SEARCH("園内",AO86)))</formula>
    </cfRule>
  </conditionalFormatting>
  <conditionalFormatting sqref="AO86:BO87">
    <cfRule type="containsText" dxfId="97" priority="76" operator="containsText" text="〇">
      <formula>NOT(ISERROR(SEARCH("〇",AO86)))</formula>
    </cfRule>
  </conditionalFormatting>
  <conditionalFormatting sqref="AO91:BO91">
    <cfRule type="containsText" dxfId="96" priority="75" operator="containsText" text="嘔吐(園内)">
      <formula>NOT(ISERROR(SEARCH("嘔吐(園内)",AO91)))</formula>
    </cfRule>
  </conditionalFormatting>
  <conditionalFormatting sqref="AO92:BO92">
    <cfRule type="containsText" dxfId="95" priority="74" operator="containsText" text="園内">
      <formula>NOT(ISERROR(SEARCH("園内",AO92)))</formula>
    </cfRule>
  </conditionalFormatting>
  <conditionalFormatting sqref="AO91:BO92">
    <cfRule type="containsText" dxfId="94" priority="73" operator="containsText" text="園内">
      <formula>NOT(ISERROR(SEARCH("園内",AO91)))</formula>
    </cfRule>
  </conditionalFormatting>
  <conditionalFormatting sqref="AO91:BO92">
    <cfRule type="containsText" dxfId="93" priority="71" operator="containsText" text="〇">
      <formula>NOT(ISERROR(SEARCH("〇",AO91)))</formula>
    </cfRule>
  </conditionalFormatting>
  <conditionalFormatting sqref="AO96:BO96">
    <cfRule type="containsText" dxfId="92" priority="70" operator="containsText" text="嘔吐(園内)">
      <formula>NOT(ISERROR(SEARCH("嘔吐(園内)",AO96)))</formula>
    </cfRule>
  </conditionalFormatting>
  <conditionalFormatting sqref="AO97:BO97">
    <cfRule type="containsText" dxfId="91" priority="69" operator="containsText" text="園内">
      <formula>NOT(ISERROR(SEARCH("園内",AO97)))</formula>
    </cfRule>
  </conditionalFormatting>
  <conditionalFormatting sqref="AO96:BO97">
    <cfRule type="containsText" dxfId="90" priority="68" operator="containsText" text="園内">
      <formula>NOT(ISERROR(SEARCH("園内",AO96)))</formula>
    </cfRule>
  </conditionalFormatting>
  <conditionalFormatting sqref="AO96:BO97">
    <cfRule type="containsText" dxfId="89" priority="66" operator="containsText" text="〇">
      <formula>NOT(ISERROR(SEARCH("〇",AO96)))</formula>
    </cfRule>
  </conditionalFormatting>
  <conditionalFormatting sqref="AO101:BO101">
    <cfRule type="containsText" dxfId="88" priority="65" operator="containsText" text="嘔吐(園内)">
      <formula>NOT(ISERROR(SEARCH("嘔吐(園内)",AO101)))</formula>
    </cfRule>
  </conditionalFormatting>
  <conditionalFormatting sqref="AO102:BO102">
    <cfRule type="containsText" dxfId="87" priority="64" operator="containsText" text="園内">
      <formula>NOT(ISERROR(SEARCH("園内",AO102)))</formula>
    </cfRule>
  </conditionalFormatting>
  <conditionalFormatting sqref="AO101:BO102">
    <cfRule type="containsText" dxfId="86" priority="63" operator="containsText" text="園内">
      <formula>NOT(ISERROR(SEARCH("園内",AO101)))</formula>
    </cfRule>
  </conditionalFormatting>
  <conditionalFormatting sqref="AO101:BO102">
    <cfRule type="containsText" dxfId="85" priority="61" operator="containsText" text="〇">
      <formula>NOT(ISERROR(SEARCH("〇",AO101)))</formula>
    </cfRule>
  </conditionalFormatting>
  <conditionalFormatting sqref="AO106:BO106">
    <cfRule type="containsText" dxfId="84" priority="60" operator="containsText" text="嘔吐(園内)">
      <formula>NOT(ISERROR(SEARCH("嘔吐(園内)",AO106)))</formula>
    </cfRule>
  </conditionalFormatting>
  <conditionalFormatting sqref="AO107:BO107">
    <cfRule type="containsText" dxfId="83" priority="59" operator="containsText" text="園内">
      <formula>NOT(ISERROR(SEARCH("園内",AO107)))</formula>
    </cfRule>
  </conditionalFormatting>
  <conditionalFormatting sqref="AO106:BO107">
    <cfRule type="containsText" dxfId="82" priority="58" operator="containsText" text="園内">
      <formula>NOT(ISERROR(SEARCH("園内",AO106)))</formula>
    </cfRule>
  </conditionalFormatting>
  <conditionalFormatting sqref="AO106:BO107">
    <cfRule type="containsText" dxfId="81" priority="56" operator="containsText" text="〇">
      <formula>NOT(ISERROR(SEARCH("〇",AO106)))</formula>
    </cfRule>
  </conditionalFormatting>
  <conditionalFormatting sqref="AO111:BO111">
    <cfRule type="containsText" dxfId="80" priority="55" operator="containsText" text="嘔吐(園内)">
      <formula>NOT(ISERROR(SEARCH("嘔吐(園内)",AO111)))</formula>
    </cfRule>
  </conditionalFormatting>
  <conditionalFormatting sqref="AO112:BO112">
    <cfRule type="containsText" dxfId="79" priority="54" operator="containsText" text="園内">
      <formula>NOT(ISERROR(SEARCH("園内",AO112)))</formula>
    </cfRule>
  </conditionalFormatting>
  <conditionalFormatting sqref="AO111:BO112">
    <cfRule type="containsText" dxfId="78" priority="53" operator="containsText" text="園内">
      <formula>NOT(ISERROR(SEARCH("園内",AO111)))</formula>
    </cfRule>
  </conditionalFormatting>
  <conditionalFormatting sqref="AO111:BO112">
    <cfRule type="containsText" dxfId="77" priority="51" operator="containsText" text="〇">
      <formula>NOT(ISERROR(SEARCH("〇",AO111)))</formula>
    </cfRule>
  </conditionalFormatting>
  <conditionalFormatting sqref="AO116:BO116">
    <cfRule type="containsText" dxfId="76" priority="50" operator="containsText" text="嘔吐(園内)">
      <formula>NOT(ISERROR(SEARCH("嘔吐(園内)",AO116)))</formula>
    </cfRule>
  </conditionalFormatting>
  <conditionalFormatting sqref="AO117:BO117">
    <cfRule type="containsText" dxfId="75" priority="49" operator="containsText" text="園内">
      <formula>NOT(ISERROR(SEARCH("園内",AO117)))</formula>
    </cfRule>
  </conditionalFormatting>
  <conditionalFormatting sqref="AO116:BO117">
    <cfRule type="containsText" dxfId="74" priority="48" operator="containsText" text="園内">
      <formula>NOT(ISERROR(SEARCH("園内",AO116)))</formula>
    </cfRule>
  </conditionalFormatting>
  <conditionalFormatting sqref="AO116:BO117">
    <cfRule type="containsText" dxfId="73" priority="46" operator="containsText" text="〇">
      <formula>NOT(ISERROR(SEARCH("〇",AO116)))</formula>
    </cfRule>
  </conditionalFormatting>
  <conditionalFormatting sqref="AO121:BO121">
    <cfRule type="containsText" dxfId="72" priority="45" operator="containsText" text="嘔吐(園内)">
      <formula>NOT(ISERROR(SEARCH("嘔吐(園内)",AO121)))</formula>
    </cfRule>
  </conditionalFormatting>
  <conditionalFormatting sqref="AO122:BO122">
    <cfRule type="containsText" dxfId="71" priority="44" operator="containsText" text="園内">
      <formula>NOT(ISERROR(SEARCH("園内",AO122)))</formula>
    </cfRule>
  </conditionalFormatting>
  <conditionalFormatting sqref="AO121:BO122">
    <cfRule type="containsText" dxfId="70" priority="43" operator="containsText" text="園内">
      <formula>NOT(ISERROR(SEARCH("園内",AO121)))</formula>
    </cfRule>
  </conditionalFormatting>
  <conditionalFormatting sqref="AO121:BO122">
    <cfRule type="containsText" dxfId="69" priority="41" operator="containsText" text="〇">
      <formula>NOT(ISERROR(SEARCH("〇",AO121)))</formula>
    </cfRule>
  </conditionalFormatting>
  <conditionalFormatting sqref="AO126:BO126">
    <cfRule type="containsText" dxfId="68" priority="40" operator="containsText" text="嘔吐(園内)">
      <formula>NOT(ISERROR(SEARCH("嘔吐(園内)",AO126)))</formula>
    </cfRule>
  </conditionalFormatting>
  <conditionalFormatting sqref="AO127:BO127">
    <cfRule type="containsText" dxfId="67" priority="39" operator="containsText" text="園内">
      <formula>NOT(ISERROR(SEARCH("園内",AO127)))</formula>
    </cfRule>
  </conditionalFormatting>
  <conditionalFormatting sqref="AO126:BO127">
    <cfRule type="containsText" dxfId="66" priority="38" operator="containsText" text="園内">
      <formula>NOT(ISERROR(SEARCH("園内",AO126)))</formula>
    </cfRule>
  </conditionalFormatting>
  <conditionalFormatting sqref="AO126:BO127">
    <cfRule type="containsText" dxfId="65" priority="36" operator="containsText" text="〇">
      <formula>NOT(ISERROR(SEARCH("〇",AO126)))</formula>
    </cfRule>
  </conditionalFormatting>
  <conditionalFormatting sqref="AO131:BO131">
    <cfRule type="containsText" dxfId="64" priority="35" operator="containsText" text="嘔吐(園内)">
      <formula>NOT(ISERROR(SEARCH("嘔吐(園内)",AO131)))</formula>
    </cfRule>
  </conditionalFormatting>
  <conditionalFormatting sqref="AO132:BO132">
    <cfRule type="containsText" dxfId="63" priority="34" operator="containsText" text="園内">
      <formula>NOT(ISERROR(SEARCH("園内",AO132)))</formula>
    </cfRule>
  </conditionalFormatting>
  <conditionalFormatting sqref="AO131:BO132">
    <cfRule type="containsText" dxfId="62" priority="33" operator="containsText" text="園内">
      <formula>NOT(ISERROR(SEARCH("園内",AO131)))</formula>
    </cfRule>
  </conditionalFormatting>
  <conditionalFormatting sqref="AO131:BO132">
    <cfRule type="containsText" dxfId="61" priority="31" operator="containsText" text="〇">
      <formula>NOT(ISERROR(SEARCH("〇",AO131)))</formula>
    </cfRule>
  </conditionalFormatting>
  <conditionalFormatting sqref="AO136:BO136">
    <cfRule type="containsText" dxfId="60" priority="30" operator="containsText" text="嘔吐(園内)">
      <formula>NOT(ISERROR(SEARCH("嘔吐(園内)",AO136)))</formula>
    </cfRule>
  </conditionalFormatting>
  <conditionalFormatting sqref="AO137:BO137">
    <cfRule type="containsText" dxfId="59" priority="29" operator="containsText" text="園内">
      <formula>NOT(ISERROR(SEARCH("園内",AO137)))</formula>
    </cfRule>
  </conditionalFormatting>
  <conditionalFormatting sqref="AO136:BO137">
    <cfRule type="containsText" dxfId="58" priority="28" operator="containsText" text="園内">
      <formula>NOT(ISERROR(SEARCH("園内",AO136)))</formula>
    </cfRule>
  </conditionalFormatting>
  <conditionalFormatting sqref="AO136:BO137">
    <cfRule type="containsText" dxfId="57" priority="26" operator="containsText" text="〇">
      <formula>NOT(ISERROR(SEARCH("〇",AO136)))</formula>
    </cfRule>
  </conditionalFormatting>
  <conditionalFormatting sqref="AO141:BO141">
    <cfRule type="containsText" dxfId="56" priority="25" operator="containsText" text="嘔吐(園内)">
      <formula>NOT(ISERROR(SEARCH("嘔吐(園内)",AO141)))</formula>
    </cfRule>
  </conditionalFormatting>
  <conditionalFormatting sqref="AO142:BO142">
    <cfRule type="containsText" dxfId="55" priority="24" operator="containsText" text="園内">
      <formula>NOT(ISERROR(SEARCH("園内",AO142)))</formula>
    </cfRule>
  </conditionalFormatting>
  <conditionalFormatting sqref="AO141:BO142">
    <cfRule type="containsText" dxfId="54" priority="23" operator="containsText" text="園内">
      <formula>NOT(ISERROR(SEARCH("園内",AO141)))</formula>
    </cfRule>
  </conditionalFormatting>
  <conditionalFormatting sqref="AO141:BO142">
    <cfRule type="containsText" dxfId="53" priority="21" operator="containsText" text="〇">
      <formula>NOT(ISERROR(SEARCH("〇",AO141)))</formula>
    </cfRule>
  </conditionalFormatting>
  <conditionalFormatting sqref="AO146:BO146">
    <cfRule type="containsText" dxfId="52" priority="20" operator="containsText" text="嘔吐(園内)">
      <formula>NOT(ISERROR(SEARCH("嘔吐(園内)",AO146)))</formula>
    </cfRule>
  </conditionalFormatting>
  <conditionalFormatting sqref="AO147:BO147">
    <cfRule type="containsText" dxfId="51" priority="19" operator="containsText" text="園内">
      <formula>NOT(ISERROR(SEARCH("園内",AO147)))</formula>
    </cfRule>
  </conditionalFormatting>
  <conditionalFormatting sqref="AO146:BO147">
    <cfRule type="containsText" dxfId="50" priority="18" operator="containsText" text="園内">
      <formula>NOT(ISERROR(SEARCH("園内",AO146)))</formula>
    </cfRule>
  </conditionalFormatting>
  <conditionalFormatting sqref="AO146:BO147">
    <cfRule type="containsText" dxfId="49" priority="16" operator="containsText" text="〇">
      <formula>NOT(ISERROR(SEARCH("〇",AO146)))</formula>
    </cfRule>
  </conditionalFormatting>
  <conditionalFormatting sqref="AO151:BO151">
    <cfRule type="containsText" dxfId="48" priority="15" operator="containsText" text="嘔吐(園内)">
      <formula>NOT(ISERROR(SEARCH("嘔吐(園内)",AO151)))</formula>
    </cfRule>
  </conditionalFormatting>
  <conditionalFormatting sqref="AO152:BO152">
    <cfRule type="containsText" dxfId="47" priority="14" operator="containsText" text="園内">
      <formula>NOT(ISERROR(SEARCH("園内",AO152)))</formula>
    </cfRule>
  </conditionalFormatting>
  <conditionalFormatting sqref="AO151:BO152">
    <cfRule type="containsText" dxfId="46" priority="13" operator="containsText" text="園内">
      <formula>NOT(ISERROR(SEARCH("園内",AO151)))</formula>
    </cfRule>
  </conditionalFormatting>
  <conditionalFormatting sqref="AO151:BO152">
    <cfRule type="containsText" dxfId="45" priority="11" operator="containsText" text="〇">
      <formula>NOT(ISERROR(SEARCH("〇",AO151)))</formula>
    </cfRule>
  </conditionalFormatting>
  <conditionalFormatting sqref="J11:AN11">
    <cfRule type="containsText" dxfId="44" priority="10" operator="containsText" text="嘔吐(園内)">
      <formula>NOT(ISERROR(SEARCH("嘔吐(園内)",J11)))</formula>
    </cfRule>
  </conditionalFormatting>
  <conditionalFormatting sqref="J12:AN12">
    <cfRule type="containsText" dxfId="43" priority="9" operator="containsText" text="園内">
      <formula>NOT(ISERROR(SEARCH("園内",J12)))</formula>
    </cfRule>
  </conditionalFormatting>
  <conditionalFormatting sqref="J11:AN12">
    <cfRule type="containsText" dxfId="42" priority="8" operator="containsText" text="園内">
      <formula>NOT(ISERROR(SEARCH("園内",J11)))</formula>
    </cfRule>
  </conditionalFormatting>
  <conditionalFormatting sqref="J11">
    <cfRule type="containsText" dxfId="41" priority="7" operator="containsText" text="〇">
      <formula>NOT(ISERROR(SEARCH("〇",J11)))</formula>
    </cfRule>
  </conditionalFormatting>
  <conditionalFormatting sqref="J11:AN12">
    <cfRule type="containsText" dxfId="40" priority="6" operator="containsText" text="〇">
      <formula>NOT(ISERROR(SEARCH("〇",J11)))</formula>
    </cfRule>
  </conditionalFormatting>
  <conditionalFormatting sqref="J151:AN151 J146:AN146 J141:AN141 J136:AN136 J131:AN131 J126:AN126 J121:AN121 J116:AN116 J111:AN111 J106:AN106 J101:AN101 J96:AN96 J91:AN91 J86:AN86 J81:AN81 J76:AN76 J71:AN71 J66:AN66 J61:AN61 J56:AN56 J51:AN51 J46:AN46 J41:AN41 J36:AN36 J31:AN31 J26:AN26 J21:AN21 J16:AN16">
    <cfRule type="containsText" dxfId="39" priority="5" operator="containsText" text="嘔吐(園内)">
      <formula>NOT(ISERROR(SEARCH("嘔吐(園内)",J16)))</formula>
    </cfRule>
  </conditionalFormatting>
  <conditionalFormatting sqref="J152:AN152 J147:AN147 J142:AN142 J137:AN137 J132:AN132 J127:AN127 J122:AN122 J117:AN117 J112:AN112 J107:AN107 J102:AN102 J97:AN97 J92:AN92 J87:AN87 J82:AN82 J77:AN77 J72:AN72 J67:AN67 J62:AN62 J57:AN57 J52:AN52 J47:AN47 J42:AN42 J37:AN37 J32:AN32 J27:AN27 J22:AN22 J17:AN17">
    <cfRule type="containsText" dxfId="38" priority="4" operator="containsText" text="園内">
      <formula>NOT(ISERROR(SEARCH("園内",J17)))</formula>
    </cfRule>
  </conditionalFormatting>
  <conditionalFormatting sqref="J151:AN152 J146:AN147 J141:AN142 J136:AN137 J131:AN132 J126:AN127 J121:AN122 J116:AN117 J111:AN112 J106:AN107 J101:AN102 J96:AN97 J91:AN92 J86:AN87 J81:AN82 J76:AN77 J71:AN72 J66:AN67 J61:AN62 J56:AN57 J51:AN52 J46:AN47 J41:AN42 J36:AN37 J31:AN32 J26:AN27 J21:AN22 J16:AN17">
    <cfRule type="containsText" dxfId="37" priority="3" operator="containsText" text="園内">
      <formula>NOT(ISERROR(SEARCH("園内",J16)))</formula>
    </cfRule>
  </conditionalFormatting>
  <conditionalFormatting sqref="J151 J146 J141 J136 J131 J126 J121 J116 J111 J106 J101 J96 J91 J86 J81 J76 J71 J66 J61 J56 J51 J46 J41 J36 J31 J26 J21 J16">
    <cfRule type="containsText" dxfId="36" priority="2" operator="containsText" text="〇">
      <formula>NOT(ISERROR(SEARCH("〇",J16)))</formula>
    </cfRule>
  </conditionalFormatting>
  <conditionalFormatting sqref="J151:AN152 J146:AN147 J141:AN142 J136:AN137 J131:AN132 J126:AN127 J121:AN122 J116:AN117 J111:AN112 J106:AN107 J101:AN102 J96:AN97 J91:AN92 J86:AN87 J81:AN82 J76:AN77 J71:AN72 J66:AN67 J61:AN62 J56:AN57 J51:AN52 J46:AN47 J41:AN42 J36:AN37 J31:AN32 J26:AN27 J21:AN22 J16:AN17">
    <cfRule type="containsText" dxfId="35" priority="1" operator="containsText" text="〇">
      <formula>NOT(ISERROR(SEARCH("〇",J16)))</formula>
    </cfRule>
  </conditionalFormatting>
  <dataValidations count="8">
    <dataValidation type="list" allowBlank="1" showInputMessage="1" showErrorMessage="1" sqref="J155:AN155">
      <formula1>$M$161:$P$161</formula1>
    </dataValidation>
    <dataValidation type="list" allowBlank="1" showInputMessage="1" showErrorMessage="1" sqref="AO71">
      <formula1>$M$158:$N$158</formula1>
    </dataValidation>
    <dataValidation type="list" allowBlank="1" showInputMessage="1" showErrorMessage="1" sqref="AO28 AO33">
      <formula1>$M$160:$N$160</formula1>
    </dataValidation>
    <dataValidation type="list" allowBlank="1" showInputMessage="1" sqref="J6:AN6 J151:AN151 J146:AN146 J141:AN141 J136:AN136 J131:AN131 J126:AN126 J121:AN121 J116:AN116 J111:AN111 J106:AN106 J101:AN101 J96:AN96 J91:AN91 J86:AN86 J81:AN81 J76:AN76 J71:AN71 J66:AN66 J61:AN61 J56:AN56 J51:AN51 J46:AN46 J41:AN41 J36:AN36 J31:AN31 J26:AN26 J21:AN21 J16:AN16 J11:AN11">
      <formula1>$M$158:$O$158</formula1>
    </dataValidation>
    <dataValidation type="list" allowBlank="1" showInputMessage="1" showErrorMessage="1" sqref="AO112">
      <formula1>$M$159:$O$159</formula1>
    </dataValidation>
    <dataValidation allowBlank="1" showInputMessage="1" sqref="J9:AN10 J19:AN20 J14:AN15 J24:AN25 J29:AN30 J34:AN35 J39:AN40 J44:AN45 J49:AN50 J54:AN55 J59:AN60 J64:AN65 J69:AN70 J74:AN75 J79:AN80 J84:AN85 J89:AN90 J94:AN95 J99:AN100 J104:AN105 J109:AN110 J114:AN115 J119:AN120 J124:AN125 J129:AN130 J134:AN135 J139:AN140 J149:AN150 J154:AN154 J144:AN145 J5:AN5"/>
    <dataValidation type="list" allowBlank="1" showInputMessage="1" sqref="J7:AN7 J12:AN12 J17:AN17 J22:AN22 J27:AN27 J37:AN37 J32:AN32 J42:AN42 J47:AN47 J52:AN52 J57:AN57 J62:AN62 J67:AN67 J72:AN72 J77:AN77 J82:AN82 J87:AN87 J92:AN92 J97:AN97 J102:AN102 J107:AN107 J112:AN112 J117:AN117 J122:AN122 J127:AN127 J132:AN132 J137:AN137 J142:AN142 J147:AN147 J152:AN152">
      <formula1>$M$159:$O$159</formula1>
    </dataValidation>
    <dataValidation type="list" allowBlank="1" showInputMessage="1" sqref="J153:AN153 J148:AN148 J143:AN143 J138:AN138 J133:AN133 J128:AN128 J123:AN123 J118:AN118 J113:AN113 J108:AN108 J103:AN103 J98:AN98 J93:AN93 J88:AN88 J83:AN83 J78:AN78 J73:AN73 J68:AN68 J63:AN63 J58:AN58 J53:AN53 J48:AN48 J43:AN43 J38:AN38 J33:AN33 J28:AN28 J23:AN23 J18:AN18 J13:AN13 J8:AN8">
      <formula1>$M$160:$N$160</formula1>
    </dataValidation>
  </dataValidations>
  <pageMargins left="0.23622047244094491" right="0.23622047244094491" top="0.55118110236220474" bottom="0.55118110236220474" header="0.31496062992125984" footer="0.31496062992125984"/>
  <pageSetup paperSize="8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89" operator="containsText" id="{77B57B4B-1C7E-477E-A428-BC2911614929}">
            <xm:f>NOT(ISERROR(SEARCH($M$158,M158)))</xm:f>
            <xm:f>$M$158</xm:f>
            <x14:dxf>
              <fill>
                <patternFill patternType="solid">
                  <bgColor rgb="FFFF0000"/>
                </patternFill>
              </fill>
            </x14:dxf>
          </x14:cfRule>
          <xm:sqref>M158:M159</xm:sqref>
        </x14:conditionalFormatting>
        <x14:conditionalFormatting xmlns:xm="http://schemas.microsoft.com/office/excel/2006/main">
          <x14:cfRule type="containsText" priority="187" operator="containsText" id="{5B3528EB-F5FD-4889-BBE2-6E9B8686C73D}">
            <xm:f>NOT(ISERROR(SEARCH($M$159,J159)))</xm:f>
            <xm:f>$M$159</xm:f>
            <x14:dxf>
              <fill>
                <patternFill>
                  <bgColor rgb="FFFF0000"/>
                </patternFill>
              </fill>
            </x14:dxf>
          </x14:cfRule>
          <xm:sqref>J159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62"/>
  <sheetViews>
    <sheetView view="pageBreakPreview" zoomScale="70" zoomScaleNormal="100" zoomScaleSheetLayoutView="70" workbookViewId="0">
      <pane xSplit="9" ySplit="4" topLeftCell="J5" activePane="bottomRight" state="frozen"/>
      <selection pane="topRight" activeCell="G1" sqref="G1"/>
      <selection pane="bottomLeft" activeCell="A5" sqref="A5"/>
      <selection pane="bottomRight"/>
    </sheetView>
  </sheetViews>
  <sheetFormatPr defaultRowHeight="13.5" x14ac:dyDescent="0.15"/>
  <cols>
    <col min="1" max="1" width="3.875" customWidth="1"/>
    <col min="2" max="2" width="10.125" customWidth="1"/>
    <col min="3" max="4" width="4.875" customWidth="1"/>
    <col min="5" max="5" width="7.75" customWidth="1"/>
    <col min="6" max="6" width="8.125" customWidth="1"/>
    <col min="7" max="8" width="11.75" customWidth="1"/>
    <col min="9" max="9" width="10.125" customWidth="1"/>
    <col min="10" max="34" width="9.625" customWidth="1"/>
  </cols>
  <sheetData>
    <row r="1" spans="1:40" ht="33.75" customHeight="1" thickBot="1" x14ac:dyDescent="0.2">
      <c r="B1" s="2" t="s">
        <v>2</v>
      </c>
      <c r="C1" s="2"/>
      <c r="D1" s="2"/>
      <c r="E1" s="112" t="s">
        <v>32</v>
      </c>
      <c r="F1" s="112"/>
      <c r="G1" s="48">
        <v>45021</v>
      </c>
      <c r="H1" s="39"/>
      <c r="I1" s="39"/>
      <c r="J1" s="7" t="s">
        <v>8</v>
      </c>
      <c r="K1" s="99"/>
      <c r="L1" s="99"/>
      <c r="M1" s="99"/>
      <c r="N1" s="1"/>
      <c r="O1" s="13" t="s">
        <v>11</v>
      </c>
      <c r="P1" s="100" t="s">
        <v>14</v>
      </c>
      <c r="Q1" s="100"/>
      <c r="R1" s="100"/>
      <c r="S1" s="100"/>
      <c r="T1" s="47"/>
      <c r="U1" s="43" t="s">
        <v>25</v>
      </c>
      <c r="V1" s="47"/>
      <c r="W1" s="42"/>
      <c r="X1" s="32"/>
      <c r="Y1" s="33"/>
      <c r="Z1" s="33"/>
      <c r="AA1" s="33"/>
      <c r="AB1" s="33"/>
      <c r="AC1" s="45"/>
      <c r="AD1" s="44"/>
      <c r="AE1" s="31"/>
      <c r="AF1" s="31"/>
      <c r="AG1" s="31"/>
    </row>
    <row r="2" spans="1:40" ht="9.75" customHeight="1" x14ac:dyDescent="0.15">
      <c r="B2" s="2"/>
      <c r="C2" s="2"/>
      <c r="D2" s="2"/>
      <c r="E2" s="2"/>
      <c r="F2" s="4"/>
      <c r="G2" s="5"/>
      <c r="H2" s="5"/>
      <c r="I2" s="5"/>
      <c r="J2" s="12"/>
      <c r="K2" s="12"/>
      <c r="L2" s="12"/>
      <c r="M2" s="12"/>
      <c r="N2" s="12"/>
      <c r="O2" s="12"/>
      <c r="P2" s="12"/>
      <c r="Q2" s="12"/>
      <c r="R2" s="12"/>
      <c r="S2" s="12" t="s">
        <v>10</v>
      </c>
      <c r="T2" s="6"/>
      <c r="U2" s="6"/>
      <c r="V2" s="6"/>
      <c r="W2" s="1"/>
      <c r="X2" s="1"/>
      <c r="Y2" s="1"/>
      <c r="Z2" s="1"/>
      <c r="AI2" s="31"/>
      <c r="AJ2" s="31"/>
      <c r="AK2" s="31"/>
    </row>
    <row r="3" spans="1:40" ht="12.95" customHeight="1" x14ac:dyDescent="0.15">
      <c r="A3" s="103" t="s">
        <v>3</v>
      </c>
      <c r="B3" s="105" t="s">
        <v>0</v>
      </c>
      <c r="C3" s="81" t="s">
        <v>23</v>
      </c>
      <c r="D3" s="81" t="s">
        <v>24</v>
      </c>
      <c r="E3" s="81" t="s">
        <v>38</v>
      </c>
      <c r="F3" s="107" t="s">
        <v>4</v>
      </c>
      <c r="G3" s="118" t="s">
        <v>12</v>
      </c>
      <c r="H3" s="101" t="s">
        <v>22</v>
      </c>
      <c r="I3" s="110" t="s">
        <v>5</v>
      </c>
      <c r="J3" s="19">
        <f>G1</f>
        <v>45021</v>
      </c>
      <c r="K3" s="19">
        <f>G1+1</f>
        <v>45022</v>
      </c>
      <c r="L3" s="19">
        <f>G1+2</f>
        <v>45023</v>
      </c>
      <c r="M3" s="19">
        <f>G1+3</f>
        <v>45024</v>
      </c>
      <c r="N3" s="19">
        <f>G1+4</f>
        <v>45025</v>
      </c>
      <c r="O3" s="19">
        <f>G1+5</f>
        <v>45026</v>
      </c>
      <c r="P3" s="19">
        <f>G1+6</f>
        <v>45027</v>
      </c>
      <c r="Q3" s="19">
        <f>G1+7</f>
        <v>45028</v>
      </c>
      <c r="R3" s="19">
        <f>G1+8</f>
        <v>45029</v>
      </c>
      <c r="S3" s="19">
        <f>G1+9</f>
        <v>45030</v>
      </c>
      <c r="T3" s="19">
        <f>G1+10</f>
        <v>45031</v>
      </c>
      <c r="U3" s="19">
        <f>G1+11</f>
        <v>45032</v>
      </c>
      <c r="V3" s="19">
        <f>G1+12</f>
        <v>45033</v>
      </c>
      <c r="W3" s="19">
        <f>G1+13</f>
        <v>45034</v>
      </c>
      <c r="X3" s="19">
        <f>G1+14</f>
        <v>45035</v>
      </c>
      <c r="Y3" s="19">
        <f>G1+15</f>
        <v>45036</v>
      </c>
      <c r="Z3" s="19">
        <f>G1+16</f>
        <v>45037</v>
      </c>
      <c r="AA3" s="19">
        <f>G1+17</f>
        <v>45038</v>
      </c>
      <c r="AB3" s="19">
        <f>G1+18</f>
        <v>45039</v>
      </c>
      <c r="AC3" s="19">
        <f>G1+19</f>
        <v>45040</v>
      </c>
      <c r="AD3" s="19">
        <f>G1+20</f>
        <v>45041</v>
      </c>
      <c r="AE3" s="19">
        <f>G1+21</f>
        <v>45042</v>
      </c>
      <c r="AF3" s="19">
        <f>G1+22</f>
        <v>45043</v>
      </c>
      <c r="AG3" s="19">
        <f>G1+23</f>
        <v>45044</v>
      </c>
      <c r="AH3" s="19">
        <f>G1+24</f>
        <v>45045</v>
      </c>
      <c r="AI3" s="46"/>
      <c r="AJ3" s="46"/>
      <c r="AK3" s="46"/>
    </row>
    <row r="4" spans="1:40" ht="12.95" customHeight="1" thickBot="1" x14ac:dyDescent="0.2">
      <c r="A4" s="104"/>
      <c r="B4" s="106"/>
      <c r="C4" s="82"/>
      <c r="D4" s="82"/>
      <c r="E4" s="117"/>
      <c r="F4" s="82"/>
      <c r="G4" s="111"/>
      <c r="H4" s="102"/>
      <c r="I4" s="111"/>
      <c r="J4" s="3" t="str">
        <f t="shared" ref="J4:AH4" si="0">TEXT(J3,"aaaa")</f>
        <v>水曜日</v>
      </c>
      <c r="K4" s="3" t="str">
        <f t="shared" si="0"/>
        <v>木曜日</v>
      </c>
      <c r="L4" s="3" t="str">
        <f t="shared" si="0"/>
        <v>金曜日</v>
      </c>
      <c r="M4" s="3" t="str">
        <f t="shared" si="0"/>
        <v>土曜日</v>
      </c>
      <c r="N4" s="3" t="str">
        <f t="shared" si="0"/>
        <v>日曜日</v>
      </c>
      <c r="O4" s="3" t="str">
        <f t="shared" si="0"/>
        <v>月曜日</v>
      </c>
      <c r="P4" s="3" t="str">
        <f t="shared" si="0"/>
        <v>火曜日</v>
      </c>
      <c r="Q4" s="3" t="str">
        <f t="shared" si="0"/>
        <v>水曜日</v>
      </c>
      <c r="R4" s="3" t="str">
        <f t="shared" si="0"/>
        <v>木曜日</v>
      </c>
      <c r="S4" s="3" t="str">
        <f t="shared" si="0"/>
        <v>金曜日</v>
      </c>
      <c r="T4" s="3" t="str">
        <f t="shared" si="0"/>
        <v>土曜日</v>
      </c>
      <c r="U4" s="3" t="str">
        <f t="shared" si="0"/>
        <v>日曜日</v>
      </c>
      <c r="V4" s="3" t="str">
        <f t="shared" si="0"/>
        <v>月曜日</v>
      </c>
      <c r="W4" s="3" t="str">
        <f t="shared" si="0"/>
        <v>火曜日</v>
      </c>
      <c r="X4" s="3" t="str">
        <f t="shared" si="0"/>
        <v>水曜日</v>
      </c>
      <c r="Y4" s="3" t="str">
        <f t="shared" si="0"/>
        <v>木曜日</v>
      </c>
      <c r="Z4" s="3" t="str">
        <f t="shared" si="0"/>
        <v>金曜日</v>
      </c>
      <c r="AA4" s="3" t="str">
        <f t="shared" si="0"/>
        <v>土曜日</v>
      </c>
      <c r="AB4" s="3" t="str">
        <f t="shared" si="0"/>
        <v>日曜日</v>
      </c>
      <c r="AC4" s="3" t="str">
        <f t="shared" si="0"/>
        <v>月曜日</v>
      </c>
      <c r="AD4" s="3" t="str">
        <f t="shared" si="0"/>
        <v>火曜日</v>
      </c>
      <c r="AE4" s="3" t="str">
        <f t="shared" si="0"/>
        <v>水曜日</v>
      </c>
      <c r="AF4" s="3" t="str">
        <f t="shared" si="0"/>
        <v>木曜日</v>
      </c>
      <c r="AG4" s="3" t="str">
        <f t="shared" si="0"/>
        <v>金曜日</v>
      </c>
      <c r="AH4" s="3" t="str">
        <f t="shared" si="0"/>
        <v>土曜日</v>
      </c>
      <c r="AI4" s="61"/>
      <c r="AJ4" s="31"/>
      <c r="AK4" s="31"/>
    </row>
    <row r="5" spans="1:40" ht="12.95" customHeight="1" x14ac:dyDescent="0.15">
      <c r="A5" s="85">
        <v>1</v>
      </c>
      <c r="B5" s="88" t="s">
        <v>15</v>
      </c>
      <c r="C5" s="77" t="s">
        <v>26</v>
      </c>
      <c r="D5" s="77">
        <v>70</v>
      </c>
      <c r="E5" s="77">
        <v>101</v>
      </c>
      <c r="F5" s="77" t="s">
        <v>29</v>
      </c>
      <c r="G5" s="114" t="s">
        <v>45</v>
      </c>
      <c r="H5" s="83" t="s">
        <v>44</v>
      </c>
      <c r="I5" s="36" t="s">
        <v>33</v>
      </c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24"/>
      <c r="AJ5" s="24"/>
      <c r="AK5" s="24"/>
      <c r="AL5" s="24"/>
      <c r="AM5" s="24"/>
      <c r="AN5" s="24"/>
    </row>
    <row r="6" spans="1:40" ht="12.95" customHeight="1" x14ac:dyDescent="0.15">
      <c r="A6" s="86"/>
      <c r="B6" s="89"/>
      <c r="C6" s="78"/>
      <c r="D6" s="78"/>
      <c r="E6" s="78"/>
      <c r="F6" s="78"/>
      <c r="G6" s="96"/>
      <c r="H6" s="84"/>
      <c r="I6" s="37" t="s">
        <v>1</v>
      </c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24"/>
      <c r="AJ6" s="24"/>
      <c r="AK6" s="24"/>
      <c r="AL6" s="24"/>
      <c r="AM6" s="24"/>
      <c r="AN6" s="24"/>
    </row>
    <row r="7" spans="1:40" ht="12.95" customHeight="1" x14ac:dyDescent="0.15">
      <c r="A7" s="86"/>
      <c r="B7" s="90"/>
      <c r="C7" s="78"/>
      <c r="D7" s="78"/>
      <c r="E7" s="78"/>
      <c r="F7" s="78"/>
      <c r="G7" s="96"/>
      <c r="H7" s="84"/>
      <c r="I7" s="38" t="s">
        <v>6</v>
      </c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24"/>
      <c r="AJ7" s="24"/>
      <c r="AK7" s="24"/>
      <c r="AL7" s="24"/>
      <c r="AM7" s="24"/>
      <c r="AN7" s="24"/>
    </row>
    <row r="8" spans="1:40" ht="12.95" customHeight="1" x14ac:dyDescent="0.15">
      <c r="A8" s="86"/>
      <c r="B8" s="90"/>
      <c r="C8" s="78"/>
      <c r="D8" s="78"/>
      <c r="E8" s="78"/>
      <c r="F8" s="78"/>
      <c r="G8" s="96"/>
      <c r="H8" s="62" t="s">
        <v>40</v>
      </c>
      <c r="I8" s="38" t="s">
        <v>34</v>
      </c>
      <c r="J8" s="17"/>
      <c r="K8" s="17"/>
      <c r="L8" s="17"/>
      <c r="M8" s="17"/>
      <c r="N8" s="17"/>
      <c r="O8" s="17"/>
      <c r="P8" s="17"/>
      <c r="Q8" s="17"/>
      <c r="R8" s="17"/>
      <c r="S8" s="17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24"/>
      <c r="AJ8" s="24"/>
      <c r="AK8" s="24"/>
      <c r="AL8" s="24"/>
      <c r="AM8" s="24"/>
      <c r="AN8" s="24"/>
    </row>
    <row r="9" spans="1:40" ht="12.95" customHeight="1" thickBot="1" x14ac:dyDescent="0.2">
      <c r="A9" s="87"/>
      <c r="B9" s="91"/>
      <c r="C9" s="79"/>
      <c r="D9" s="79"/>
      <c r="E9" s="79"/>
      <c r="F9" s="79"/>
      <c r="G9" s="98"/>
      <c r="H9" s="63" t="s">
        <v>41</v>
      </c>
      <c r="I9" s="38" t="s">
        <v>9</v>
      </c>
      <c r="J9" s="18"/>
      <c r="K9" s="18"/>
      <c r="L9" s="18"/>
      <c r="M9" s="18"/>
      <c r="N9" s="18"/>
      <c r="O9" s="18"/>
      <c r="P9" s="18"/>
      <c r="Q9" s="18"/>
      <c r="R9" s="18"/>
      <c r="S9" s="18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65"/>
      <c r="AI9" s="24"/>
      <c r="AJ9" s="24"/>
      <c r="AK9" s="24"/>
      <c r="AL9" s="24"/>
      <c r="AM9" s="24"/>
      <c r="AN9" s="24"/>
    </row>
    <row r="10" spans="1:40" ht="12.95" customHeight="1" x14ac:dyDescent="0.15">
      <c r="A10" s="85">
        <v>2</v>
      </c>
      <c r="B10" s="88" t="s">
        <v>15</v>
      </c>
      <c r="C10" s="77" t="s">
        <v>26</v>
      </c>
      <c r="D10" s="77">
        <v>81</v>
      </c>
      <c r="E10" s="92">
        <v>201</v>
      </c>
      <c r="F10" s="77" t="s">
        <v>30</v>
      </c>
      <c r="G10" s="114"/>
      <c r="H10" s="83"/>
      <c r="I10" s="36" t="s">
        <v>33</v>
      </c>
      <c r="J10" s="15"/>
      <c r="K10" s="15"/>
      <c r="L10" s="15"/>
      <c r="M10" s="15"/>
      <c r="N10" s="15"/>
      <c r="O10" s="14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</row>
    <row r="11" spans="1:40" ht="12.95" customHeight="1" x14ac:dyDescent="0.15">
      <c r="A11" s="86"/>
      <c r="B11" s="89"/>
      <c r="C11" s="78"/>
      <c r="D11" s="78"/>
      <c r="E11" s="93"/>
      <c r="F11" s="78"/>
      <c r="G11" s="96"/>
      <c r="H11" s="84"/>
      <c r="I11" s="37" t="s">
        <v>1</v>
      </c>
      <c r="J11" s="16"/>
      <c r="K11" s="16"/>
      <c r="L11" s="16"/>
      <c r="M11" s="16"/>
      <c r="N11" s="16"/>
      <c r="O11" s="72" t="s">
        <v>46</v>
      </c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</row>
    <row r="12" spans="1:40" ht="12.95" customHeight="1" x14ac:dyDescent="0.15">
      <c r="A12" s="86"/>
      <c r="B12" s="90"/>
      <c r="C12" s="78"/>
      <c r="D12" s="78"/>
      <c r="E12" s="93"/>
      <c r="F12" s="78"/>
      <c r="G12" s="96"/>
      <c r="H12" s="84"/>
      <c r="I12" s="38" t="s">
        <v>6</v>
      </c>
      <c r="J12" s="16"/>
      <c r="K12" s="16"/>
      <c r="L12" s="16"/>
      <c r="M12" s="16"/>
      <c r="N12" s="16"/>
      <c r="O12" s="72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</row>
    <row r="13" spans="1:40" ht="12.95" customHeight="1" x14ac:dyDescent="0.15">
      <c r="A13" s="86"/>
      <c r="B13" s="90"/>
      <c r="C13" s="78"/>
      <c r="D13" s="78"/>
      <c r="E13" s="93"/>
      <c r="F13" s="78"/>
      <c r="G13" s="96"/>
      <c r="H13" s="62" t="s">
        <v>40</v>
      </c>
      <c r="I13" s="38" t="s">
        <v>34</v>
      </c>
      <c r="J13" s="17"/>
      <c r="K13" s="17"/>
      <c r="L13" s="17"/>
      <c r="M13" s="17"/>
      <c r="N13" s="17"/>
      <c r="O13" s="73"/>
      <c r="P13" s="17"/>
      <c r="Q13" s="17"/>
      <c r="R13" s="17"/>
      <c r="S13" s="17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</row>
    <row r="14" spans="1:40" ht="12.95" customHeight="1" thickBot="1" x14ac:dyDescent="0.2">
      <c r="A14" s="87"/>
      <c r="B14" s="91"/>
      <c r="C14" s="79"/>
      <c r="D14" s="79"/>
      <c r="E14" s="113"/>
      <c r="F14" s="79"/>
      <c r="G14" s="98"/>
      <c r="H14" s="63" t="s">
        <v>41</v>
      </c>
      <c r="I14" s="38" t="s">
        <v>9</v>
      </c>
      <c r="J14" s="18"/>
      <c r="K14" s="18"/>
      <c r="L14" s="18"/>
      <c r="M14" s="18"/>
      <c r="N14" s="18"/>
      <c r="O14" s="74"/>
      <c r="P14" s="18"/>
      <c r="Q14" s="18"/>
      <c r="R14" s="18"/>
      <c r="S14" s="18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65"/>
    </row>
    <row r="15" spans="1:40" ht="12.95" customHeight="1" x14ac:dyDescent="0.15">
      <c r="A15" s="85">
        <v>3</v>
      </c>
      <c r="B15" s="88" t="s">
        <v>15</v>
      </c>
      <c r="C15" s="77" t="s">
        <v>27</v>
      </c>
      <c r="D15" s="77">
        <v>33</v>
      </c>
      <c r="E15" s="92" t="s">
        <v>39</v>
      </c>
      <c r="F15" s="77" t="s">
        <v>31</v>
      </c>
      <c r="G15" s="95"/>
      <c r="H15" s="83" t="s">
        <v>43</v>
      </c>
      <c r="I15" s="36" t="s">
        <v>33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</row>
    <row r="16" spans="1:40" ht="12.95" customHeight="1" x14ac:dyDescent="0.15">
      <c r="A16" s="86"/>
      <c r="B16" s="89"/>
      <c r="C16" s="78"/>
      <c r="D16" s="78"/>
      <c r="E16" s="93"/>
      <c r="F16" s="78"/>
      <c r="G16" s="96"/>
      <c r="H16" s="84"/>
      <c r="I16" s="37" t="s">
        <v>1</v>
      </c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</row>
    <row r="17" spans="1:34" ht="12.95" customHeight="1" x14ac:dyDescent="0.15">
      <c r="A17" s="86"/>
      <c r="B17" s="90"/>
      <c r="C17" s="78"/>
      <c r="D17" s="78"/>
      <c r="E17" s="93"/>
      <c r="F17" s="78"/>
      <c r="G17" s="96"/>
      <c r="H17" s="84"/>
      <c r="I17" s="38" t="s">
        <v>6</v>
      </c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</row>
    <row r="18" spans="1:34" ht="12.95" customHeight="1" x14ac:dyDescent="0.15">
      <c r="A18" s="86"/>
      <c r="B18" s="90"/>
      <c r="C18" s="78"/>
      <c r="D18" s="78"/>
      <c r="E18" s="93"/>
      <c r="F18" s="78"/>
      <c r="G18" s="96"/>
      <c r="H18" s="62" t="s">
        <v>40</v>
      </c>
      <c r="I18" s="38" t="s">
        <v>34</v>
      </c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</row>
    <row r="19" spans="1:34" ht="12.95" customHeight="1" thickBot="1" x14ac:dyDescent="0.2">
      <c r="A19" s="87"/>
      <c r="B19" s="91"/>
      <c r="C19" s="79"/>
      <c r="D19" s="79"/>
      <c r="E19" s="113"/>
      <c r="F19" s="79"/>
      <c r="G19" s="98"/>
      <c r="H19" s="63" t="s">
        <v>41</v>
      </c>
      <c r="I19" s="38" t="s">
        <v>9</v>
      </c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65"/>
    </row>
    <row r="20" spans="1:34" ht="12.95" customHeight="1" x14ac:dyDescent="0.15">
      <c r="A20" s="85">
        <v>4</v>
      </c>
      <c r="B20" s="88" t="s">
        <v>15</v>
      </c>
      <c r="C20" s="77" t="s">
        <v>28</v>
      </c>
      <c r="D20" s="77">
        <v>81</v>
      </c>
      <c r="E20" s="77">
        <v>201</v>
      </c>
      <c r="F20" s="77" t="s">
        <v>31</v>
      </c>
      <c r="G20" s="95"/>
      <c r="H20" s="83" t="s">
        <v>42</v>
      </c>
      <c r="I20" s="36" t="s">
        <v>33</v>
      </c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</row>
    <row r="21" spans="1:34" ht="12.95" customHeight="1" x14ac:dyDescent="0.15">
      <c r="A21" s="86"/>
      <c r="B21" s="89"/>
      <c r="C21" s="78"/>
      <c r="D21" s="78"/>
      <c r="E21" s="78"/>
      <c r="F21" s="78"/>
      <c r="G21" s="96"/>
      <c r="H21" s="84"/>
      <c r="I21" s="37" t="s">
        <v>1</v>
      </c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</row>
    <row r="22" spans="1:34" ht="12.95" customHeight="1" x14ac:dyDescent="0.15">
      <c r="A22" s="86"/>
      <c r="B22" s="90"/>
      <c r="C22" s="78"/>
      <c r="D22" s="78"/>
      <c r="E22" s="78"/>
      <c r="F22" s="78"/>
      <c r="G22" s="96"/>
      <c r="H22" s="84"/>
      <c r="I22" s="38" t="s">
        <v>6</v>
      </c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</row>
    <row r="23" spans="1:34" ht="12.95" customHeight="1" x14ac:dyDescent="0.15">
      <c r="A23" s="86"/>
      <c r="B23" s="90"/>
      <c r="C23" s="78"/>
      <c r="D23" s="78"/>
      <c r="E23" s="78"/>
      <c r="F23" s="78"/>
      <c r="G23" s="96"/>
      <c r="H23" s="62" t="s">
        <v>40</v>
      </c>
      <c r="I23" s="38" t="s">
        <v>34</v>
      </c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</row>
    <row r="24" spans="1:34" ht="12.95" customHeight="1" thickBot="1" x14ac:dyDescent="0.2">
      <c r="A24" s="87"/>
      <c r="B24" s="91"/>
      <c r="C24" s="79"/>
      <c r="D24" s="79"/>
      <c r="E24" s="79"/>
      <c r="F24" s="79"/>
      <c r="G24" s="98"/>
      <c r="H24" s="63" t="s">
        <v>41</v>
      </c>
      <c r="I24" s="38" t="s">
        <v>9</v>
      </c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65"/>
    </row>
    <row r="25" spans="1:34" ht="12.95" customHeight="1" x14ac:dyDescent="0.15">
      <c r="A25" s="85">
        <v>5</v>
      </c>
      <c r="B25" s="88" t="s">
        <v>15</v>
      </c>
      <c r="C25" s="77" t="s">
        <v>27</v>
      </c>
      <c r="D25" s="77">
        <v>92</v>
      </c>
      <c r="E25" s="77">
        <v>202</v>
      </c>
      <c r="F25" s="77" t="s">
        <v>31</v>
      </c>
      <c r="G25" s="95"/>
      <c r="H25" s="83"/>
      <c r="I25" s="36" t="s">
        <v>33</v>
      </c>
      <c r="J25" s="15"/>
      <c r="K25" s="15"/>
      <c r="L25" s="15"/>
      <c r="M25" s="15"/>
      <c r="N25" s="15"/>
      <c r="O25" s="15"/>
      <c r="P25" s="15"/>
      <c r="Q25" s="15"/>
      <c r="R25" s="15"/>
      <c r="S25" s="71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</row>
    <row r="26" spans="1:34" ht="12.95" customHeight="1" x14ac:dyDescent="0.15">
      <c r="A26" s="86"/>
      <c r="B26" s="89"/>
      <c r="C26" s="78"/>
      <c r="D26" s="78"/>
      <c r="E26" s="78"/>
      <c r="F26" s="78"/>
      <c r="G26" s="96"/>
      <c r="H26" s="84"/>
      <c r="I26" s="37" t="s">
        <v>1</v>
      </c>
      <c r="J26" s="16"/>
      <c r="K26" s="16"/>
      <c r="L26" s="16"/>
      <c r="M26" s="16"/>
      <c r="N26" s="16"/>
      <c r="O26" s="16"/>
      <c r="P26" s="16"/>
      <c r="Q26" s="16"/>
      <c r="R26" s="16"/>
      <c r="S26" s="75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</row>
    <row r="27" spans="1:34" ht="12.95" customHeight="1" x14ac:dyDescent="0.15">
      <c r="A27" s="86"/>
      <c r="B27" s="90"/>
      <c r="C27" s="78"/>
      <c r="D27" s="78"/>
      <c r="E27" s="78"/>
      <c r="F27" s="78"/>
      <c r="G27" s="96"/>
      <c r="H27" s="84"/>
      <c r="I27" s="38" t="s">
        <v>6</v>
      </c>
      <c r="J27" s="16"/>
      <c r="K27" s="16"/>
      <c r="L27" s="16"/>
      <c r="M27" s="16"/>
      <c r="N27" s="16"/>
      <c r="O27" s="16"/>
      <c r="P27" s="16"/>
      <c r="Q27" s="16"/>
      <c r="R27" s="16"/>
      <c r="S27" s="75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</row>
    <row r="28" spans="1:34" ht="12.95" customHeight="1" x14ac:dyDescent="0.15">
      <c r="A28" s="86"/>
      <c r="B28" s="90"/>
      <c r="C28" s="78"/>
      <c r="D28" s="78"/>
      <c r="E28" s="78"/>
      <c r="F28" s="78"/>
      <c r="G28" s="96"/>
      <c r="H28" s="62" t="s">
        <v>40</v>
      </c>
      <c r="I28" s="38" t="s">
        <v>34</v>
      </c>
      <c r="J28" s="17"/>
      <c r="K28" s="17"/>
      <c r="L28" s="17"/>
      <c r="M28" s="17"/>
      <c r="N28" s="17"/>
      <c r="O28" s="17"/>
      <c r="P28" s="17"/>
      <c r="Q28" s="17"/>
      <c r="R28" s="16"/>
      <c r="S28" s="75" t="s">
        <v>49</v>
      </c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</row>
    <row r="29" spans="1:34" ht="12.95" customHeight="1" thickBot="1" x14ac:dyDescent="0.2">
      <c r="A29" s="87"/>
      <c r="B29" s="91"/>
      <c r="C29" s="79"/>
      <c r="D29" s="79"/>
      <c r="E29" s="79"/>
      <c r="F29" s="79"/>
      <c r="G29" s="98"/>
      <c r="H29" s="63" t="s">
        <v>41</v>
      </c>
      <c r="I29" s="38" t="s">
        <v>9</v>
      </c>
      <c r="J29" s="18"/>
      <c r="K29" s="18"/>
      <c r="L29" s="18"/>
      <c r="M29" s="18"/>
      <c r="N29" s="18"/>
      <c r="O29" s="18"/>
      <c r="P29" s="18"/>
      <c r="Q29" s="18"/>
      <c r="R29" s="18"/>
      <c r="S29" s="76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65"/>
    </row>
    <row r="30" spans="1:34" ht="12.95" customHeight="1" x14ac:dyDescent="0.15">
      <c r="A30" s="85">
        <v>6</v>
      </c>
      <c r="B30" s="88" t="s">
        <v>15</v>
      </c>
      <c r="C30" s="77" t="s">
        <v>28</v>
      </c>
      <c r="D30" s="77">
        <v>86</v>
      </c>
      <c r="E30" s="77">
        <v>106</v>
      </c>
      <c r="F30" s="77" t="s">
        <v>30</v>
      </c>
      <c r="G30" s="95"/>
      <c r="H30" s="83"/>
      <c r="I30" s="36" t="s">
        <v>33</v>
      </c>
      <c r="J30" s="8"/>
      <c r="K30" s="8"/>
      <c r="L30" s="8"/>
      <c r="M30" s="8"/>
      <c r="N30" s="8"/>
      <c r="O30" s="8"/>
      <c r="P30" s="8"/>
      <c r="Q30" s="8"/>
      <c r="R30" s="8"/>
      <c r="S30" s="71"/>
      <c r="T30" s="8"/>
      <c r="U30" s="8"/>
      <c r="V30" s="8"/>
      <c r="W30" s="8"/>
      <c r="X30" s="8"/>
      <c r="Y30" s="8"/>
      <c r="Z30" s="8"/>
      <c r="AA30" s="8"/>
      <c r="AB30" s="8"/>
      <c r="AC30" s="8"/>
      <c r="AD30" s="15"/>
      <c r="AE30" s="8"/>
      <c r="AF30" s="8"/>
      <c r="AG30" s="8"/>
      <c r="AH30" s="8"/>
    </row>
    <row r="31" spans="1:34" ht="12.95" customHeight="1" x14ac:dyDescent="0.15">
      <c r="A31" s="86"/>
      <c r="B31" s="89"/>
      <c r="C31" s="78"/>
      <c r="D31" s="78"/>
      <c r="E31" s="78"/>
      <c r="F31" s="78"/>
      <c r="G31" s="96"/>
      <c r="H31" s="84"/>
      <c r="I31" s="37" t="s">
        <v>1</v>
      </c>
      <c r="J31" s="9"/>
      <c r="K31" s="9"/>
      <c r="L31" s="9"/>
      <c r="M31" s="9"/>
      <c r="N31" s="9"/>
      <c r="O31" s="9"/>
      <c r="P31" s="9"/>
      <c r="Q31" s="9"/>
      <c r="R31" s="9"/>
      <c r="S31" s="72"/>
      <c r="T31" s="9"/>
      <c r="U31" s="9"/>
      <c r="V31" s="9"/>
      <c r="W31" s="9"/>
      <c r="X31" s="9"/>
      <c r="Y31" s="9"/>
      <c r="Z31" s="9"/>
      <c r="AA31" s="9"/>
      <c r="AB31" s="9"/>
      <c r="AC31" s="9"/>
      <c r="AD31" s="16"/>
      <c r="AE31" s="9"/>
      <c r="AF31" s="9"/>
      <c r="AG31" s="9"/>
      <c r="AH31" s="9"/>
    </row>
    <row r="32" spans="1:34" ht="12.95" customHeight="1" x14ac:dyDescent="0.15">
      <c r="A32" s="86"/>
      <c r="B32" s="90"/>
      <c r="C32" s="78"/>
      <c r="D32" s="78"/>
      <c r="E32" s="78"/>
      <c r="F32" s="78"/>
      <c r="G32" s="96"/>
      <c r="H32" s="84"/>
      <c r="I32" s="38" t="s">
        <v>6</v>
      </c>
      <c r="J32" s="10"/>
      <c r="K32" s="10"/>
      <c r="L32" s="10"/>
      <c r="M32" s="10"/>
      <c r="N32" s="10"/>
      <c r="O32" s="10"/>
      <c r="P32" s="10"/>
      <c r="Q32" s="10"/>
      <c r="R32" s="10"/>
      <c r="S32" s="73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7"/>
      <c r="AE32" s="10"/>
      <c r="AF32" s="10"/>
      <c r="AG32" s="10"/>
      <c r="AH32" s="10"/>
    </row>
    <row r="33" spans="1:34" ht="12.95" customHeight="1" x14ac:dyDescent="0.15">
      <c r="A33" s="86"/>
      <c r="B33" s="90"/>
      <c r="C33" s="78"/>
      <c r="D33" s="78"/>
      <c r="E33" s="78"/>
      <c r="F33" s="78"/>
      <c r="G33" s="96"/>
      <c r="H33" s="62" t="s">
        <v>40</v>
      </c>
      <c r="I33" s="38" t="s">
        <v>7</v>
      </c>
      <c r="J33" s="10"/>
      <c r="K33" s="10"/>
      <c r="L33" s="10"/>
      <c r="M33" s="10"/>
      <c r="N33" s="10"/>
      <c r="O33" s="10"/>
      <c r="P33" s="10"/>
      <c r="Q33" s="10"/>
      <c r="R33" s="10"/>
      <c r="S33" s="73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7"/>
      <c r="AE33" s="10"/>
      <c r="AF33" s="10"/>
      <c r="AG33" s="10"/>
      <c r="AH33" s="10"/>
    </row>
    <row r="34" spans="1:34" ht="12.95" customHeight="1" thickBot="1" x14ac:dyDescent="0.2">
      <c r="A34" s="87"/>
      <c r="B34" s="91"/>
      <c r="C34" s="79"/>
      <c r="D34" s="79"/>
      <c r="E34" s="79"/>
      <c r="F34" s="79"/>
      <c r="G34" s="98"/>
      <c r="H34" s="63" t="s">
        <v>41</v>
      </c>
      <c r="I34" s="38" t="s">
        <v>9</v>
      </c>
      <c r="J34" s="11"/>
      <c r="K34" s="11"/>
      <c r="L34" s="11"/>
      <c r="M34" s="11"/>
      <c r="N34" s="11"/>
      <c r="O34" s="11"/>
      <c r="P34" s="11"/>
      <c r="Q34" s="11"/>
      <c r="R34" s="11"/>
      <c r="S34" s="74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8"/>
      <c r="AE34" s="11"/>
      <c r="AF34" s="11"/>
      <c r="AG34" s="11"/>
      <c r="AH34" s="11"/>
    </row>
    <row r="35" spans="1:34" ht="12.95" customHeight="1" x14ac:dyDescent="0.15">
      <c r="A35" s="85">
        <v>7</v>
      </c>
      <c r="B35" s="88" t="s">
        <v>15</v>
      </c>
      <c r="C35" s="77" t="s">
        <v>27</v>
      </c>
      <c r="D35" s="77">
        <v>45</v>
      </c>
      <c r="E35" s="92" t="s">
        <v>39</v>
      </c>
      <c r="F35" s="92" t="s">
        <v>30</v>
      </c>
      <c r="G35" s="95"/>
      <c r="H35" s="83"/>
      <c r="I35" s="36" t="s">
        <v>33</v>
      </c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71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</row>
    <row r="36" spans="1:34" ht="12.95" customHeight="1" x14ac:dyDescent="0.15">
      <c r="A36" s="86"/>
      <c r="B36" s="89"/>
      <c r="C36" s="78"/>
      <c r="D36" s="78"/>
      <c r="E36" s="93"/>
      <c r="F36" s="78"/>
      <c r="G36" s="96"/>
      <c r="H36" s="84"/>
      <c r="I36" s="37" t="s">
        <v>1</v>
      </c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72" t="s">
        <v>51</v>
      </c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</row>
    <row r="37" spans="1:34" ht="12.95" customHeight="1" x14ac:dyDescent="0.15">
      <c r="A37" s="86"/>
      <c r="B37" s="90"/>
      <c r="C37" s="78"/>
      <c r="D37" s="78"/>
      <c r="E37" s="93"/>
      <c r="F37" s="78"/>
      <c r="G37" s="96"/>
      <c r="H37" s="84"/>
      <c r="I37" s="38" t="s">
        <v>6</v>
      </c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72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</row>
    <row r="38" spans="1:34" ht="12.95" customHeight="1" x14ac:dyDescent="0.15">
      <c r="A38" s="86"/>
      <c r="B38" s="90"/>
      <c r="C38" s="78"/>
      <c r="D38" s="78"/>
      <c r="E38" s="93"/>
      <c r="F38" s="78"/>
      <c r="G38" s="96"/>
      <c r="H38" s="62" t="s">
        <v>40</v>
      </c>
      <c r="I38" s="38" t="s">
        <v>34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0"/>
      <c r="U38" s="73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</row>
    <row r="39" spans="1:34" ht="12.95" customHeight="1" thickBot="1" x14ac:dyDescent="0.2">
      <c r="A39" s="87"/>
      <c r="B39" s="91"/>
      <c r="C39" s="79"/>
      <c r="D39" s="79"/>
      <c r="E39" s="113"/>
      <c r="F39" s="79"/>
      <c r="G39" s="98"/>
      <c r="H39" s="63" t="s">
        <v>41</v>
      </c>
      <c r="I39" s="38" t="s">
        <v>9</v>
      </c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1"/>
      <c r="U39" s="74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65"/>
    </row>
    <row r="40" spans="1:34" ht="12.95" customHeight="1" x14ac:dyDescent="0.15">
      <c r="A40" s="85">
        <v>8</v>
      </c>
      <c r="B40" s="88"/>
      <c r="C40" s="77"/>
      <c r="D40" s="77"/>
      <c r="E40" s="77"/>
      <c r="F40" s="77"/>
      <c r="G40" s="95"/>
      <c r="H40" s="83"/>
      <c r="I40" s="36" t="s">
        <v>33</v>
      </c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</row>
    <row r="41" spans="1:34" ht="12.95" customHeight="1" x14ac:dyDescent="0.15">
      <c r="A41" s="86"/>
      <c r="B41" s="89"/>
      <c r="C41" s="78"/>
      <c r="D41" s="78"/>
      <c r="E41" s="78"/>
      <c r="F41" s="78"/>
      <c r="G41" s="96"/>
      <c r="H41" s="84"/>
      <c r="I41" s="37" t="s">
        <v>1</v>
      </c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</row>
    <row r="42" spans="1:34" ht="12.95" customHeight="1" x14ac:dyDescent="0.15">
      <c r="A42" s="86"/>
      <c r="B42" s="90"/>
      <c r="C42" s="78"/>
      <c r="D42" s="78"/>
      <c r="E42" s="78"/>
      <c r="F42" s="78"/>
      <c r="G42" s="96"/>
      <c r="H42" s="84"/>
      <c r="I42" s="38" t="s">
        <v>6</v>
      </c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</row>
    <row r="43" spans="1:34" ht="12.95" customHeight="1" x14ac:dyDescent="0.15">
      <c r="A43" s="86"/>
      <c r="B43" s="90"/>
      <c r="C43" s="78"/>
      <c r="D43" s="78"/>
      <c r="E43" s="78"/>
      <c r="F43" s="78"/>
      <c r="G43" s="96"/>
      <c r="H43" s="62" t="s">
        <v>40</v>
      </c>
      <c r="I43" s="38" t="s">
        <v>34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</row>
    <row r="44" spans="1:34" ht="12.95" customHeight="1" thickBot="1" x14ac:dyDescent="0.2">
      <c r="A44" s="87"/>
      <c r="B44" s="91"/>
      <c r="C44" s="79"/>
      <c r="D44" s="79"/>
      <c r="E44" s="79"/>
      <c r="F44" s="79"/>
      <c r="G44" s="98"/>
      <c r="H44" s="63" t="s">
        <v>41</v>
      </c>
      <c r="I44" s="38" t="s">
        <v>9</v>
      </c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65"/>
    </row>
    <row r="45" spans="1:34" ht="12.95" customHeight="1" x14ac:dyDescent="0.15">
      <c r="A45" s="85">
        <v>9</v>
      </c>
      <c r="B45" s="88"/>
      <c r="C45" s="77"/>
      <c r="D45" s="77"/>
      <c r="E45" s="77"/>
      <c r="F45" s="77"/>
      <c r="G45" s="95"/>
      <c r="H45" s="83"/>
      <c r="I45" s="36" t="s">
        <v>33</v>
      </c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</row>
    <row r="46" spans="1:34" ht="12.95" customHeight="1" x14ac:dyDescent="0.15">
      <c r="A46" s="86"/>
      <c r="B46" s="89"/>
      <c r="C46" s="78"/>
      <c r="D46" s="78"/>
      <c r="E46" s="78"/>
      <c r="F46" s="78"/>
      <c r="G46" s="96"/>
      <c r="H46" s="84"/>
      <c r="I46" s="37" t="s">
        <v>1</v>
      </c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</row>
    <row r="47" spans="1:34" ht="12.95" customHeight="1" x14ac:dyDescent="0.15">
      <c r="A47" s="86"/>
      <c r="B47" s="90"/>
      <c r="C47" s="78"/>
      <c r="D47" s="78"/>
      <c r="E47" s="78"/>
      <c r="F47" s="78"/>
      <c r="G47" s="96"/>
      <c r="H47" s="84"/>
      <c r="I47" s="38" t="s">
        <v>6</v>
      </c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</row>
    <row r="48" spans="1:34" ht="12.95" customHeight="1" x14ac:dyDescent="0.15">
      <c r="A48" s="86"/>
      <c r="B48" s="90"/>
      <c r="C48" s="78"/>
      <c r="D48" s="78"/>
      <c r="E48" s="78"/>
      <c r="F48" s="78"/>
      <c r="G48" s="96"/>
      <c r="H48" s="62" t="s">
        <v>40</v>
      </c>
      <c r="I48" s="38" t="s">
        <v>34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</row>
    <row r="49" spans="1:34" ht="12.95" customHeight="1" thickBot="1" x14ac:dyDescent="0.2">
      <c r="A49" s="87"/>
      <c r="B49" s="91"/>
      <c r="C49" s="79"/>
      <c r="D49" s="79"/>
      <c r="E49" s="79"/>
      <c r="F49" s="79"/>
      <c r="G49" s="98"/>
      <c r="H49" s="63" t="s">
        <v>41</v>
      </c>
      <c r="I49" s="38" t="s">
        <v>9</v>
      </c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65"/>
    </row>
    <row r="50" spans="1:34" ht="12.95" customHeight="1" x14ac:dyDescent="0.15">
      <c r="A50" s="85">
        <v>10</v>
      </c>
      <c r="B50" s="88"/>
      <c r="C50" s="77"/>
      <c r="D50" s="77"/>
      <c r="E50" s="77"/>
      <c r="F50" s="77"/>
      <c r="G50" s="95"/>
      <c r="H50" s="83"/>
      <c r="I50" s="36" t="s">
        <v>33</v>
      </c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</row>
    <row r="51" spans="1:34" ht="12.95" customHeight="1" x14ac:dyDescent="0.15">
      <c r="A51" s="86"/>
      <c r="B51" s="89"/>
      <c r="C51" s="78"/>
      <c r="D51" s="78"/>
      <c r="E51" s="78"/>
      <c r="F51" s="78"/>
      <c r="G51" s="96"/>
      <c r="H51" s="84"/>
      <c r="I51" s="37" t="s">
        <v>1</v>
      </c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</row>
    <row r="52" spans="1:34" ht="12.95" customHeight="1" x14ac:dyDescent="0.15">
      <c r="A52" s="86"/>
      <c r="B52" s="90"/>
      <c r="C52" s="78"/>
      <c r="D52" s="78"/>
      <c r="E52" s="78"/>
      <c r="F52" s="78"/>
      <c r="G52" s="96"/>
      <c r="H52" s="84"/>
      <c r="I52" s="38" t="s">
        <v>6</v>
      </c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</row>
    <row r="53" spans="1:34" ht="12.95" customHeight="1" x14ac:dyDescent="0.15">
      <c r="A53" s="86"/>
      <c r="B53" s="90"/>
      <c r="C53" s="78"/>
      <c r="D53" s="78"/>
      <c r="E53" s="78"/>
      <c r="F53" s="78"/>
      <c r="G53" s="96"/>
      <c r="H53" s="62" t="s">
        <v>40</v>
      </c>
      <c r="I53" s="38" t="s">
        <v>34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</row>
    <row r="54" spans="1:34" ht="12.95" customHeight="1" thickBot="1" x14ac:dyDescent="0.2">
      <c r="A54" s="87"/>
      <c r="B54" s="91"/>
      <c r="C54" s="79"/>
      <c r="D54" s="79"/>
      <c r="E54" s="79"/>
      <c r="F54" s="79"/>
      <c r="G54" s="98"/>
      <c r="H54" s="63" t="s">
        <v>41</v>
      </c>
      <c r="I54" s="38" t="s">
        <v>9</v>
      </c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65"/>
    </row>
    <row r="55" spans="1:34" ht="12" customHeight="1" x14ac:dyDescent="0.15">
      <c r="A55" s="85">
        <v>11</v>
      </c>
      <c r="B55" s="88"/>
      <c r="C55" s="77"/>
      <c r="D55" s="77"/>
      <c r="E55" s="77"/>
      <c r="F55" s="77"/>
      <c r="G55" s="95"/>
      <c r="H55" s="83"/>
      <c r="I55" s="36" t="s">
        <v>33</v>
      </c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</row>
    <row r="56" spans="1:34" ht="12" customHeight="1" x14ac:dyDescent="0.15">
      <c r="A56" s="86"/>
      <c r="B56" s="89"/>
      <c r="C56" s="78"/>
      <c r="D56" s="78"/>
      <c r="E56" s="78"/>
      <c r="F56" s="78"/>
      <c r="G56" s="96"/>
      <c r="H56" s="84"/>
      <c r="I56" s="37" t="s">
        <v>1</v>
      </c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</row>
    <row r="57" spans="1:34" ht="12" customHeight="1" x14ac:dyDescent="0.15">
      <c r="A57" s="86"/>
      <c r="B57" s="90"/>
      <c r="C57" s="78"/>
      <c r="D57" s="78"/>
      <c r="E57" s="78"/>
      <c r="F57" s="78"/>
      <c r="G57" s="96"/>
      <c r="H57" s="84"/>
      <c r="I57" s="38" t="s">
        <v>6</v>
      </c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</row>
    <row r="58" spans="1:34" ht="12.95" customHeight="1" x14ac:dyDescent="0.15">
      <c r="A58" s="86"/>
      <c r="B58" s="90"/>
      <c r="C58" s="78"/>
      <c r="D58" s="78"/>
      <c r="E58" s="78"/>
      <c r="F58" s="78"/>
      <c r="G58" s="96"/>
      <c r="H58" s="62" t="s">
        <v>40</v>
      </c>
      <c r="I58" s="38" t="s">
        <v>34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</row>
    <row r="59" spans="1:34" ht="12.95" customHeight="1" thickBot="1" x14ac:dyDescent="0.2">
      <c r="A59" s="87"/>
      <c r="B59" s="91"/>
      <c r="C59" s="79"/>
      <c r="D59" s="79"/>
      <c r="E59" s="79"/>
      <c r="F59" s="79"/>
      <c r="G59" s="98"/>
      <c r="H59" s="63" t="s">
        <v>41</v>
      </c>
      <c r="I59" s="38" t="s">
        <v>9</v>
      </c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65"/>
    </row>
    <row r="60" spans="1:34" ht="12.95" customHeight="1" x14ac:dyDescent="0.15">
      <c r="A60" s="85">
        <v>12</v>
      </c>
      <c r="B60" s="88"/>
      <c r="C60" s="77"/>
      <c r="D60" s="77"/>
      <c r="E60" s="77"/>
      <c r="F60" s="77"/>
      <c r="G60" s="95"/>
      <c r="H60" s="83"/>
      <c r="I60" s="36" t="s">
        <v>33</v>
      </c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15"/>
      <c r="AE60" s="8"/>
      <c r="AF60" s="8"/>
      <c r="AG60" s="8"/>
      <c r="AH60" s="8"/>
    </row>
    <row r="61" spans="1:34" ht="12.95" customHeight="1" x14ac:dyDescent="0.15">
      <c r="A61" s="86"/>
      <c r="B61" s="89"/>
      <c r="C61" s="78"/>
      <c r="D61" s="78"/>
      <c r="E61" s="78"/>
      <c r="F61" s="78"/>
      <c r="G61" s="96"/>
      <c r="H61" s="84"/>
      <c r="I61" s="37" t="s">
        <v>1</v>
      </c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</row>
    <row r="62" spans="1:34" ht="12.95" customHeight="1" x14ac:dyDescent="0.15">
      <c r="A62" s="86"/>
      <c r="B62" s="90"/>
      <c r="C62" s="78"/>
      <c r="D62" s="78"/>
      <c r="E62" s="78"/>
      <c r="F62" s="78"/>
      <c r="G62" s="96"/>
      <c r="H62" s="84"/>
      <c r="I62" s="38" t="s">
        <v>6</v>
      </c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</row>
    <row r="63" spans="1:34" ht="12.95" customHeight="1" x14ac:dyDescent="0.15">
      <c r="A63" s="86"/>
      <c r="B63" s="90"/>
      <c r="C63" s="78"/>
      <c r="D63" s="78"/>
      <c r="E63" s="78"/>
      <c r="F63" s="78"/>
      <c r="G63" s="96"/>
      <c r="H63" s="62" t="s">
        <v>40</v>
      </c>
      <c r="I63" s="38" t="s">
        <v>7</v>
      </c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7"/>
      <c r="AE63" s="10"/>
      <c r="AF63" s="10"/>
      <c r="AG63" s="10"/>
      <c r="AH63" s="10"/>
    </row>
    <row r="64" spans="1:34" ht="12.95" customHeight="1" thickBot="1" x14ac:dyDescent="0.2">
      <c r="A64" s="87"/>
      <c r="B64" s="91"/>
      <c r="C64" s="79"/>
      <c r="D64" s="79"/>
      <c r="E64" s="79"/>
      <c r="F64" s="79"/>
      <c r="G64" s="98"/>
      <c r="H64" s="63" t="s">
        <v>41</v>
      </c>
      <c r="I64" s="38" t="s">
        <v>9</v>
      </c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8"/>
      <c r="AE64" s="11"/>
      <c r="AF64" s="11"/>
      <c r="AG64" s="11"/>
      <c r="AH64" s="11"/>
    </row>
    <row r="65" spans="1:34" ht="12.95" customHeight="1" x14ac:dyDescent="0.15">
      <c r="A65" s="85">
        <v>13</v>
      </c>
      <c r="B65" s="88"/>
      <c r="C65" s="77"/>
      <c r="D65" s="77"/>
      <c r="E65" s="77"/>
      <c r="F65" s="77"/>
      <c r="G65" s="95"/>
      <c r="H65" s="83"/>
      <c r="I65" s="36" t="s">
        <v>33</v>
      </c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</row>
    <row r="66" spans="1:34" ht="12.95" customHeight="1" x14ac:dyDescent="0.15">
      <c r="A66" s="86"/>
      <c r="B66" s="89"/>
      <c r="C66" s="78"/>
      <c r="D66" s="78"/>
      <c r="E66" s="78"/>
      <c r="F66" s="78"/>
      <c r="G66" s="96"/>
      <c r="H66" s="84"/>
      <c r="I66" s="37" t="s">
        <v>1</v>
      </c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</row>
    <row r="67" spans="1:34" ht="12.95" customHeight="1" x14ac:dyDescent="0.15">
      <c r="A67" s="86"/>
      <c r="B67" s="90"/>
      <c r="C67" s="78"/>
      <c r="D67" s="78"/>
      <c r="E67" s="78"/>
      <c r="F67" s="78"/>
      <c r="G67" s="96"/>
      <c r="H67" s="84"/>
      <c r="I67" s="38" t="s">
        <v>6</v>
      </c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</row>
    <row r="68" spans="1:34" ht="12.95" customHeight="1" x14ac:dyDescent="0.15">
      <c r="A68" s="86"/>
      <c r="B68" s="90"/>
      <c r="C68" s="78"/>
      <c r="D68" s="78"/>
      <c r="E68" s="78"/>
      <c r="F68" s="78"/>
      <c r="G68" s="96"/>
      <c r="H68" s="62" t="s">
        <v>40</v>
      </c>
      <c r="I68" s="38" t="s">
        <v>34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</row>
    <row r="69" spans="1:34" ht="12.95" customHeight="1" thickBot="1" x14ac:dyDescent="0.2">
      <c r="A69" s="87"/>
      <c r="B69" s="91"/>
      <c r="C69" s="79"/>
      <c r="D69" s="79"/>
      <c r="E69" s="79"/>
      <c r="F69" s="79"/>
      <c r="G69" s="98"/>
      <c r="H69" s="63" t="s">
        <v>41</v>
      </c>
      <c r="I69" s="38" t="s">
        <v>9</v>
      </c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65"/>
    </row>
    <row r="70" spans="1:34" ht="12.95" customHeight="1" x14ac:dyDescent="0.15">
      <c r="A70" s="85">
        <v>14</v>
      </c>
      <c r="B70" s="88"/>
      <c r="C70" s="77"/>
      <c r="D70" s="77"/>
      <c r="E70" s="77"/>
      <c r="F70" s="77"/>
      <c r="G70" s="95"/>
      <c r="H70" s="83"/>
      <c r="I70" s="36" t="s">
        <v>33</v>
      </c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</row>
    <row r="71" spans="1:34" ht="12.95" customHeight="1" x14ac:dyDescent="0.15">
      <c r="A71" s="86"/>
      <c r="B71" s="89"/>
      <c r="C71" s="78"/>
      <c r="D71" s="78"/>
      <c r="E71" s="78"/>
      <c r="F71" s="78"/>
      <c r="G71" s="96"/>
      <c r="H71" s="84"/>
      <c r="I71" s="37" t="s">
        <v>1</v>
      </c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</row>
    <row r="72" spans="1:34" ht="12.95" customHeight="1" x14ac:dyDescent="0.15">
      <c r="A72" s="86"/>
      <c r="B72" s="90"/>
      <c r="C72" s="78"/>
      <c r="D72" s="78"/>
      <c r="E72" s="78"/>
      <c r="F72" s="78"/>
      <c r="G72" s="96"/>
      <c r="H72" s="84"/>
      <c r="I72" s="38" t="s">
        <v>6</v>
      </c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</row>
    <row r="73" spans="1:34" ht="12.95" customHeight="1" x14ac:dyDescent="0.15">
      <c r="A73" s="86"/>
      <c r="B73" s="90"/>
      <c r="C73" s="78"/>
      <c r="D73" s="78"/>
      <c r="E73" s="78"/>
      <c r="F73" s="78"/>
      <c r="G73" s="96"/>
      <c r="H73" s="62" t="s">
        <v>40</v>
      </c>
      <c r="I73" s="38" t="s">
        <v>34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</row>
    <row r="74" spans="1:34" ht="12.95" customHeight="1" thickBot="1" x14ac:dyDescent="0.2">
      <c r="A74" s="87"/>
      <c r="B74" s="91"/>
      <c r="C74" s="79"/>
      <c r="D74" s="79"/>
      <c r="E74" s="79"/>
      <c r="F74" s="79"/>
      <c r="G74" s="98"/>
      <c r="H74" s="63" t="s">
        <v>41</v>
      </c>
      <c r="I74" s="38" t="s">
        <v>9</v>
      </c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65"/>
    </row>
    <row r="75" spans="1:34" ht="12.95" customHeight="1" x14ac:dyDescent="0.15">
      <c r="A75" s="85">
        <v>15</v>
      </c>
      <c r="B75" s="88"/>
      <c r="C75" s="77"/>
      <c r="D75" s="77"/>
      <c r="E75" s="77"/>
      <c r="F75" s="77"/>
      <c r="G75" s="95"/>
      <c r="H75" s="83"/>
      <c r="I75" s="36" t="s">
        <v>33</v>
      </c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</row>
    <row r="76" spans="1:34" ht="12.95" customHeight="1" x14ac:dyDescent="0.15">
      <c r="A76" s="86"/>
      <c r="B76" s="89"/>
      <c r="C76" s="78"/>
      <c r="D76" s="78"/>
      <c r="E76" s="78"/>
      <c r="F76" s="78"/>
      <c r="G76" s="96"/>
      <c r="H76" s="84"/>
      <c r="I76" s="37" t="s">
        <v>1</v>
      </c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</row>
    <row r="77" spans="1:34" ht="12.95" customHeight="1" x14ac:dyDescent="0.15">
      <c r="A77" s="86"/>
      <c r="B77" s="90"/>
      <c r="C77" s="78"/>
      <c r="D77" s="78"/>
      <c r="E77" s="78"/>
      <c r="F77" s="78"/>
      <c r="G77" s="96"/>
      <c r="H77" s="84"/>
      <c r="I77" s="38" t="s">
        <v>6</v>
      </c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</row>
    <row r="78" spans="1:34" ht="12.95" customHeight="1" x14ac:dyDescent="0.15">
      <c r="A78" s="86"/>
      <c r="B78" s="90"/>
      <c r="C78" s="78"/>
      <c r="D78" s="78"/>
      <c r="E78" s="78"/>
      <c r="F78" s="78"/>
      <c r="G78" s="96"/>
      <c r="H78" s="62" t="s">
        <v>40</v>
      </c>
      <c r="I78" s="38" t="s">
        <v>34</v>
      </c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</row>
    <row r="79" spans="1:34" ht="12.95" customHeight="1" thickBot="1" x14ac:dyDescent="0.2">
      <c r="A79" s="87"/>
      <c r="B79" s="91"/>
      <c r="C79" s="79"/>
      <c r="D79" s="79"/>
      <c r="E79" s="79"/>
      <c r="F79" s="79"/>
      <c r="G79" s="98"/>
      <c r="H79" s="63" t="s">
        <v>41</v>
      </c>
      <c r="I79" s="38" t="s">
        <v>9</v>
      </c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65"/>
    </row>
    <row r="80" spans="1:34" ht="12.95" customHeight="1" x14ac:dyDescent="0.15">
      <c r="A80" s="85">
        <v>16</v>
      </c>
      <c r="B80" s="88"/>
      <c r="C80" s="77"/>
      <c r="D80" s="77"/>
      <c r="E80" s="77"/>
      <c r="F80" s="77"/>
      <c r="G80" s="95"/>
      <c r="H80" s="83"/>
      <c r="I80" s="36" t="s">
        <v>33</v>
      </c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</row>
    <row r="81" spans="1:34" ht="12.95" customHeight="1" x14ac:dyDescent="0.15">
      <c r="A81" s="86"/>
      <c r="B81" s="89"/>
      <c r="C81" s="78"/>
      <c r="D81" s="78"/>
      <c r="E81" s="78"/>
      <c r="F81" s="78"/>
      <c r="G81" s="96"/>
      <c r="H81" s="84"/>
      <c r="I81" s="37" t="s">
        <v>1</v>
      </c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</row>
    <row r="82" spans="1:34" ht="12.95" customHeight="1" x14ac:dyDescent="0.15">
      <c r="A82" s="86"/>
      <c r="B82" s="90"/>
      <c r="C82" s="78"/>
      <c r="D82" s="78"/>
      <c r="E82" s="78"/>
      <c r="F82" s="78"/>
      <c r="G82" s="96"/>
      <c r="H82" s="84"/>
      <c r="I82" s="38" t="s">
        <v>6</v>
      </c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</row>
    <row r="83" spans="1:34" ht="12.95" customHeight="1" x14ac:dyDescent="0.15">
      <c r="A83" s="86"/>
      <c r="B83" s="90"/>
      <c r="C83" s="78"/>
      <c r="D83" s="78"/>
      <c r="E83" s="78"/>
      <c r="F83" s="78"/>
      <c r="G83" s="96"/>
      <c r="H83" s="62" t="s">
        <v>40</v>
      </c>
      <c r="I83" s="38" t="s">
        <v>34</v>
      </c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</row>
    <row r="84" spans="1:34" ht="12.95" customHeight="1" thickBot="1" x14ac:dyDescent="0.2">
      <c r="A84" s="87"/>
      <c r="B84" s="91"/>
      <c r="C84" s="79"/>
      <c r="D84" s="79"/>
      <c r="E84" s="79"/>
      <c r="F84" s="79"/>
      <c r="G84" s="98"/>
      <c r="H84" s="63" t="s">
        <v>41</v>
      </c>
      <c r="I84" s="38" t="s">
        <v>9</v>
      </c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65"/>
    </row>
    <row r="85" spans="1:34" ht="12.95" customHeight="1" x14ac:dyDescent="0.15">
      <c r="A85" s="85">
        <v>17</v>
      </c>
      <c r="B85" s="88"/>
      <c r="C85" s="77"/>
      <c r="D85" s="77"/>
      <c r="E85" s="77"/>
      <c r="F85" s="77"/>
      <c r="G85" s="95"/>
      <c r="H85" s="83"/>
      <c r="I85" s="36" t="s">
        <v>33</v>
      </c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</row>
    <row r="86" spans="1:34" ht="12.95" customHeight="1" x14ac:dyDescent="0.15">
      <c r="A86" s="86"/>
      <c r="B86" s="89"/>
      <c r="C86" s="78"/>
      <c r="D86" s="78"/>
      <c r="E86" s="78"/>
      <c r="F86" s="78"/>
      <c r="G86" s="96"/>
      <c r="H86" s="84"/>
      <c r="I86" s="37" t="s">
        <v>1</v>
      </c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</row>
    <row r="87" spans="1:34" ht="12.95" customHeight="1" x14ac:dyDescent="0.15">
      <c r="A87" s="86"/>
      <c r="B87" s="90"/>
      <c r="C87" s="78"/>
      <c r="D87" s="78"/>
      <c r="E87" s="78"/>
      <c r="F87" s="78"/>
      <c r="G87" s="96"/>
      <c r="H87" s="84"/>
      <c r="I87" s="38" t="s">
        <v>6</v>
      </c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</row>
    <row r="88" spans="1:34" ht="12.95" customHeight="1" x14ac:dyDescent="0.15">
      <c r="A88" s="86"/>
      <c r="B88" s="90"/>
      <c r="C88" s="78"/>
      <c r="D88" s="78"/>
      <c r="E88" s="78"/>
      <c r="F88" s="78"/>
      <c r="G88" s="96"/>
      <c r="H88" s="62" t="s">
        <v>40</v>
      </c>
      <c r="I88" s="38" t="s">
        <v>34</v>
      </c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</row>
    <row r="89" spans="1:34" ht="12.95" customHeight="1" thickBot="1" x14ac:dyDescent="0.2">
      <c r="A89" s="87"/>
      <c r="B89" s="91"/>
      <c r="C89" s="79"/>
      <c r="D89" s="79"/>
      <c r="E89" s="79"/>
      <c r="F89" s="79"/>
      <c r="G89" s="98"/>
      <c r="H89" s="63" t="s">
        <v>41</v>
      </c>
      <c r="I89" s="38" t="s">
        <v>9</v>
      </c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65"/>
    </row>
    <row r="90" spans="1:34" ht="12.95" customHeight="1" x14ac:dyDescent="0.15">
      <c r="A90" s="85">
        <v>18</v>
      </c>
      <c r="B90" s="88"/>
      <c r="C90" s="77"/>
      <c r="D90" s="77"/>
      <c r="E90" s="77"/>
      <c r="F90" s="92"/>
      <c r="G90" s="95"/>
      <c r="H90" s="83"/>
      <c r="I90" s="36" t="s">
        <v>33</v>
      </c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</row>
    <row r="91" spans="1:34" ht="12.95" customHeight="1" x14ac:dyDescent="0.15">
      <c r="A91" s="86"/>
      <c r="B91" s="89"/>
      <c r="C91" s="78"/>
      <c r="D91" s="78"/>
      <c r="E91" s="78"/>
      <c r="F91" s="93"/>
      <c r="G91" s="96"/>
      <c r="H91" s="84"/>
      <c r="I91" s="37" t="s">
        <v>1</v>
      </c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</row>
    <row r="92" spans="1:34" ht="12.95" customHeight="1" x14ac:dyDescent="0.15">
      <c r="A92" s="86"/>
      <c r="B92" s="90"/>
      <c r="C92" s="78"/>
      <c r="D92" s="78"/>
      <c r="E92" s="78"/>
      <c r="F92" s="93"/>
      <c r="G92" s="96"/>
      <c r="H92" s="84"/>
      <c r="I92" s="38" t="s">
        <v>6</v>
      </c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</row>
    <row r="93" spans="1:34" ht="12.95" customHeight="1" x14ac:dyDescent="0.15">
      <c r="A93" s="86"/>
      <c r="B93" s="90"/>
      <c r="C93" s="78"/>
      <c r="D93" s="78"/>
      <c r="E93" s="78"/>
      <c r="F93" s="93"/>
      <c r="G93" s="96"/>
      <c r="H93" s="62" t="s">
        <v>40</v>
      </c>
      <c r="I93" s="38" t="s">
        <v>34</v>
      </c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</row>
    <row r="94" spans="1:34" ht="12.95" customHeight="1" thickBot="1" x14ac:dyDescent="0.2">
      <c r="A94" s="87"/>
      <c r="B94" s="91"/>
      <c r="C94" s="79"/>
      <c r="D94" s="79"/>
      <c r="E94" s="79"/>
      <c r="F94" s="113"/>
      <c r="G94" s="98"/>
      <c r="H94" s="63" t="s">
        <v>41</v>
      </c>
      <c r="I94" s="38" t="s">
        <v>9</v>
      </c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65"/>
    </row>
    <row r="95" spans="1:34" ht="12.95" customHeight="1" x14ac:dyDescent="0.15">
      <c r="A95" s="85">
        <v>19</v>
      </c>
      <c r="B95" s="88"/>
      <c r="C95" s="77"/>
      <c r="D95" s="77"/>
      <c r="E95" s="77"/>
      <c r="F95" s="92"/>
      <c r="G95" s="95"/>
      <c r="H95" s="83"/>
      <c r="I95" s="36" t="s">
        <v>33</v>
      </c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</row>
    <row r="96" spans="1:34" ht="12.95" customHeight="1" x14ac:dyDescent="0.15">
      <c r="A96" s="86"/>
      <c r="B96" s="89"/>
      <c r="C96" s="78"/>
      <c r="D96" s="78"/>
      <c r="E96" s="78"/>
      <c r="F96" s="93"/>
      <c r="G96" s="96"/>
      <c r="H96" s="84"/>
      <c r="I96" s="37" t="s">
        <v>1</v>
      </c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</row>
    <row r="97" spans="1:34" ht="12.95" customHeight="1" x14ac:dyDescent="0.15">
      <c r="A97" s="86"/>
      <c r="B97" s="90"/>
      <c r="C97" s="78"/>
      <c r="D97" s="78"/>
      <c r="E97" s="78"/>
      <c r="F97" s="93"/>
      <c r="G97" s="96"/>
      <c r="H97" s="84"/>
      <c r="I97" s="38" t="s">
        <v>6</v>
      </c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</row>
    <row r="98" spans="1:34" ht="12.95" customHeight="1" x14ac:dyDescent="0.15">
      <c r="A98" s="86"/>
      <c r="B98" s="90"/>
      <c r="C98" s="78"/>
      <c r="D98" s="78"/>
      <c r="E98" s="78"/>
      <c r="F98" s="93"/>
      <c r="G98" s="96"/>
      <c r="H98" s="62" t="s">
        <v>40</v>
      </c>
      <c r="I98" s="38" t="s">
        <v>34</v>
      </c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</row>
    <row r="99" spans="1:34" ht="12.95" customHeight="1" thickBot="1" x14ac:dyDescent="0.2">
      <c r="A99" s="87"/>
      <c r="B99" s="91"/>
      <c r="C99" s="79"/>
      <c r="D99" s="79"/>
      <c r="E99" s="79"/>
      <c r="F99" s="113"/>
      <c r="G99" s="98"/>
      <c r="H99" s="63" t="s">
        <v>41</v>
      </c>
      <c r="I99" s="38" t="s">
        <v>9</v>
      </c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65"/>
    </row>
    <row r="100" spans="1:34" ht="12.95" customHeight="1" x14ac:dyDescent="0.15">
      <c r="A100" s="85">
        <v>20</v>
      </c>
      <c r="B100" s="88"/>
      <c r="C100" s="77"/>
      <c r="D100" s="77"/>
      <c r="E100" s="77"/>
      <c r="F100" s="92"/>
      <c r="G100" s="95"/>
      <c r="H100" s="83"/>
      <c r="I100" s="36" t="s">
        <v>33</v>
      </c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</row>
    <row r="101" spans="1:34" ht="12.95" customHeight="1" x14ac:dyDescent="0.15">
      <c r="A101" s="86"/>
      <c r="B101" s="89"/>
      <c r="C101" s="78"/>
      <c r="D101" s="78"/>
      <c r="E101" s="78"/>
      <c r="F101" s="93"/>
      <c r="G101" s="96"/>
      <c r="H101" s="84"/>
      <c r="I101" s="37" t="s">
        <v>1</v>
      </c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</row>
    <row r="102" spans="1:34" ht="12.95" customHeight="1" x14ac:dyDescent="0.15">
      <c r="A102" s="86"/>
      <c r="B102" s="90"/>
      <c r="C102" s="78"/>
      <c r="D102" s="78"/>
      <c r="E102" s="78"/>
      <c r="F102" s="93"/>
      <c r="G102" s="96"/>
      <c r="H102" s="84"/>
      <c r="I102" s="38" t="s">
        <v>6</v>
      </c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</row>
    <row r="103" spans="1:34" ht="12.95" customHeight="1" x14ac:dyDescent="0.15">
      <c r="A103" s="86"/>
      <c r="B103" s="90"/>
      <c r="C103" s="78"/>
      <c r="D103" s="78"/>
      <c r="E103" s="78"/>
      <c r="F103" s="93"/>
      <c r="G103" s="96"/>
      <c r="H103" s="62" t="s">
        <v>40</v>
      </c>
      <c r="I103" s="38" t="s">
        <v>34</v>
      </c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</row>
    <row r="104" spans="1:34" ht="12.95" customHeight="1" thickBot="1" x14ac:dyDescent="0.2">
      <c r="A104" s="87"/>
      <c r="B104" s="91"/>
      <c r="C104" s="79"/>
      <c r="D104" s="79"/>
      <c r="E104" s="79"/>
      <c r="F104" s="113"/>
      <c r="G104" s="98"/>
      <c r="H104" s="63" t="s">
        <v>41</v>
      </c>
      <c r="I104" s="38" t="s">
        <v>9</v>
      </c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65"/>
    </row>
    <row r="105" spans="1:34" ht="12.95" customHeight="1" x14ac:dyDescent="0.15">
      <c r="A105" s="85">
        <v>21</v>
      </c>
      <c r="B105" s="88"/>
      <c r="C105" s="77"/>
      <c r="D105" s="77"/>
      <c r="E105" s="77"/>
      <c r="F105" s="92"/>
      <c r="G105" s="114"/>
      <c r="H105" s="83"/>
      <c r="I105" s="36" t="s">
        <v>33</v>
      </c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</row>
    <row r="106" spans="1:34" ht="12.95" customHeight="1" x14ac:dyDescent="0.15">
      <c r="A106" s="86"/>
      <c r="B106" s="89"/>
      <c r="C106" s="78"/>
      <c r="D106" s="78"/>
      <c r="E106" s="78"/>
      <c r="F106" s="93"/>
      <c r="G106" s="96"/>
      <c r="H106" s="84"/>
      <c r="I106" s="37" t="s">
        <v>1</v>
      </c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</row>
    <row r="107" spans="1:34" ht="12.95" customHeight="1" x14ac:dyDescent="0.15">
      <c r="A107" s="86"/>
      <c r="B107" s="90"/>
      <c r="C107" s="78"/>
      <c r="D107" s="78"/>
      <c r="E107" s="78"/>
      <c r="F107" s="93"/>
      <c r="G107" s="96"/>
      <c r="H107" s="84"/>
      <c r="I107" s="38" t="s">
        <v>6</v>
      </c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</row>
    <row r="108" spans="1:34" ht="12.95" customHeight="1" x14ac:dyDescent="0.15">
      <c r="A108" s="86"/>
      <c r="B108" s="90"/>
      <c r="C108" s="78"/>
      <c r="D108" s="78"/>
      <c r="E108" s="78"/>
      <c r="F108" s="93"/>
      <c r="G108" s="96"/>
      <c r="H108" s="62" t="s">
        <v>40</v>
      </c>
      <c r="I108" s="38" t="s">
        <v>34</v>
      </c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</row>
    <row r="109" spans="1:34" ht="12.75" customHeight="1" thickBot="1" x14ac:dyDescent="0.2">
      <c r="A109" s="87"/>
      <c r="B109" s="91"/>
      <c r="C109" s="79"/>
      <c r="D109" s="79"/>
      <c r="E109" s="79"/>
      <c r="F109" s="113"/>
      <c r="G109" s="98"/>
      <c r="H109" s="63" t="s">
        <v>41</v>
      </c>
      <c r="I109" s="38" t="s">
        <v>9</v>
      </c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65"/>
    </row>
    <row r="110" spans="1:34" ht="12.95" customHeight="1" x14ac:dyDescent="0.15">
      <c r="A110" s="85">
        <v>22</v>
      </c>
      <c r="B110" s="88"/>
      <c r="C110" s="77"/>
      <c r="D110" s="77"/>
      <c r="E110" s="77"/>
      <c r="F110" s="92"/>
      <c r="G110" s="95"/>
      <c r="H110" s="83"/>
      <c r="I110" s="36" t="s">
        <v>33</v>
      </c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</row>
    <row r="111" spans="1:34" ht="12.95" customHeight="1" x14ac:dyDescent="0.15">
      <c r="A111" s="86"/>
      <c r="B111" s="89"/>
      <c r="C111" s="78"/>
      <c r="D111" s="78"/>
      <c r="E111" s="78"/>
      <c r="F111" s="93"/>
      <c r="G111" s="96"/>
      <c r="H111" s="84"/>
      <c r="I111" s="37" t="s">
        <v>1</v>
      </c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</row>
    <row r="112" spans="1:34" ht="12.95" customHeight="1" x14ac:dyDescent="0.15">
      <c r="A112" s="86"/>
      <c r="B112" s="90"/>
      <c r="C112" s="78"/>
      <c r="D112" s="78"/>
      <c r="E112" s="78"/>
      <c r="F112" s="93"/>
      <c r="G112" s="96"/>
      <c r="H112" s="84"/>
      <c r="I112" s="38" t="s">
        <v>6</v>
      </c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</row>
    <row r="113" spans="1:34" ht="12.95" customHeight="1" x14ac:dyDescent="0.15">
      <c r="A113" s="86"/>
      <c r="B113" s="90"/>
      <c r="C113" s="78"/>
      <c r="D113" s="78"/>
      <c r="E113" s="78"/>
      <c r="F113" s="93"/>
      <c r="G113" s="96"/>
      <c r="H113" s="62" t="s">
        <v>40</v>
      </c>
      <c r="I113" s="38" t="s">
        <v>34</v>
      </c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</row>
    <row r="114" spans="1:34" ht="12.95" customHeight="1" thickBot="1" x14ac:dyDescent="0.2">
      <c r="A114" s="87"/>
      <c r="B114" s="91"/>
      <c r="C114" s="79"/>
      <c r="D114" s="79"/>
      <c r="E114" s="79"/>
      <c r="F114" s="113"/>
      <c r="G114" s="98"/>
      <c r="H114" s="63" t="s">
        <v>41</v>
      </c>
      <c r="I114" s="38" t="s">
        <v>9</v>
      </c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65"/>
    </row>
    <row r="115" spans="1:34" ht="12.95" customHeight="1" x14ac:dyDescent="0.15">
      <c r="A115" s="85">
        <v>23</v>
      </c>
      <c r="B115" s="88"/>
      <c r="C115" s="77"/>
      <c r="D115" s="77"/>
      <c r="E115" s="77"/>
      <c r="F115" s="92"/>
      <c r="G115" s="114"/>
      <c r="H115" s="83"/>
      <c r="I115" s="36" t="s">
        <v>33</v>
      </c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</row>
    <row r="116" spans="1:34" ht="12.95" customHeight="1" x14ac:dyDescent="0.15">
      <c r="A116" s="86"/>
      <c r="B116" s="89"/>
      <c r="C116" s="78"/>
      <c r="D116" s="78"/>
      <c r="E116" s="78"/>
      <c r="F116" s="93"/>
      <c r="G116" s="115"/>
      <c r="H116" s="84"/>
      <c r="I116" s="37" t="s">
        <v>1</v>
      </c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</row>
    <row r="117" spans="1:34" ht="12.95" customHeight="1" x14ac:dyDescent="0.15">
      <c r="A117" s="86"/>
      <c r="B117" s="90"/>
      <c r="C117" s="78"/>
      <c r="D117" s="78"/>
      <c r="E117" s="78"/>
      <c r="F117" s="93"/>
      <c r="G117" s="115"/>
      <c r="H117" s="84"/>
      <c r="I117" s="38" t="s">
        <v>6</v>
      </c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</row>
    <row r="118" spans="1:34" ht="12.95" customHeight="1" x14ac:dyDescent="0.15">
      <c r="A118" s="86"/>
      <c r="B118" s="90"/>
      <c r="C118" s="78"/>
      <c r="D118" s="78"/>
      <c r="E118" s="78"/>
      <c r="F118" s="93"/>
      <c r="G118" s="115"/>
      <c r="H118" s="62" t="s">
        <v>40</v>
      </c>
      <c r="I118" s="38" t="s">
        <v>34</v>
      </c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</row>
    <row r="119" spans="1:34" ht="12.95" customHeight="1" thickBot="1" x14ac:dyDescent="0.2">
      <c r="A119" s="87"/>
      <c r="B119" s="91"/>
      <c r="C119" s="79"/>
      <c r="D119" s="79"/>
      <c r="E119" s="79"/>
      <c r="F119" s="113"/>
      <c r="G119" s="116"/>
      <c r="H119" s="63" t="s">
        <v>41</v>
      </c>
      <c r="I119" s="38" t="s">
        <v>9</v>
      </c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65"/>
    </row>
    <row r="120" spans="1:34" ht="12.95" customHeight="1" x14ac:dyDescent="0.15">
      <c r="A120" s="85">
        <v>24</v>
      </c>
      <c r="B120" s="88"/>
      <c r="C120" s="77"/>
      <c r="D120" s="77"/>
      <c r="E120" s="77"/>
      <c r="F120" s="92"/>
      <c r="G120" s="114"/>
      <c r="H120" s="83"/>
      <c r="I120" s="36" t="s">
        <v>33</v>
      </c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</row>
    <row r="121" spans="1:34" ht="12.95" customHeight="1" x14ac:dyDescent="0.15">
      <c r="A121" s="86"/>
      <c r="B121" s="89"/>
      <c r="C121" s="78"/>
      <c r="D121" s="78"/>
      <c r="E121" s="78"/>
      <c r="F121" s="93"/>
      <c r="G121" s="115"/>
      <c r="H121" s="84"/>
      <c r="I121" s="37" t="s">
        <v>1</v>
      </c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</row>
    <row r="122" spans="1:34" ht="12.95" customHeight="1" x14ac:dyDescent="0.15">
      <c r="A122" s="86"/>
      <c r="B122" s="90"/>
      <c r="C122" s="78"/>
      <c r="D122" s="78"/>
      <c r="E122" s="78"/>
      <c r="F122" s="93"/>
      <c r="G122" s="115"/>
      <c r="H122" s="84"/>
      <c r="I122" s="38" t="s">
        <v>6</v>
      </c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</row>
    <row r="123" spans="1:34" ht="12.95" customHeight="1" x14ac:dyDescent="0.15">
      <c r="A123" s="86"/>
      <c r="B123" s="90"/>
      <c r="C123" s="78"/>
      <c r="D123" s="78"/>
      <c r="E123" s="78"/>
      <c r="F123" s="93"/>
      <c r="G123" s="115"/>
      <c r="H123" s="62" t="s">
        <v>40</v>
      </c>
      <c r="I123" s="38" t="s">
        <v>34</v>
      </c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</row>
    <row r="124" spans="1:34" ht="12.95" customHeight="1" thickBot="1" x14ac:dyDescent="0.2">
      <c r="A124" s="87"/>
      <c r="B124" s="91"/>
      <c r="C124" s="79"/>
      <c r="D124" s="79"/>
      <c r="E124" s="79"/>
      <c r="F124" s="113"/>
      <c r="G124" s="116"/>
      <c r="H124" s="63" t="s">
        <v>41</v>
      </c>
      <c r="I124" s="38" t="s">
        <v>9</v>
      </c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65"/>
    </row>
    <row r="125" spans="1:34" ht="12.95" customHeight="1" x14ac:dyDescent="0.15">
      <c r="A125" s="85">
        <v>25</v>
      </c>
      <c r="B125" s="88"/>
      <c r="C125" s="77"/>
      <c r="D125" s="77"/>
      <c r="E125" s="77"/>
      <c r="F125" s="92"/>
      <c r="G125" s="95"/>
      <c r="H125" s="83"/>
      <c r="I125" s="36" t="s">
        <v>33</v>
      </c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</row>
    <row r="126" spans="1:34" ht="12.95" customHeight="1" x14ac:dyDescent="0.15">
      <c r="A126" s="86"/>
      <c r="B126" s="89"/>
      <c r="C126" s="78"/>
      <c r="D126" s="78"/>
      <c r="E126" s="78"/>
      <c r="F126" s="93"/>
      <c r="G126" s="96"/>
      <c r="H126" s="84"/>
      <c r="I126" s="37" t="s">
        <v>1</v>
      </c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</row>
    <row r="127" spans="1:34" ht="12.95" customHeight="1" x14ac:dyDescent="0.15">
      <c r="A127" s="86"/>
      <c r="B127" s="90"/>
      <c r="C127" s="78"/>
      <c r="D127" s="78"/>
      <c r="E127" s="78"/>
      <c r="F127" s="93"/>
      <c r="G127" s="96"/>
      <c r="H127" s="84"/>
      <c r="I127" s="38" t="s">
        <v>6</v>
      </c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</row>
    <row r="128" spans="1:34" ht="12.95" customHeight="1" x14ac:dyDescent="0.15">
      <c r="A128" s="86"/>
      <c r="B128" s="90"/>
      <c r="C128" s="78"/>
      <c r="D128" s="78"/>
      <c r="E128" s="78"/>
      <c r="F128" s="93"/>
      <c r="G128" s="96"/>
      <c r="H128" s="62" t="s">
        <v>40</v>
      </c>
      <c r="I128" s="38" t="s">
        <v>34</v>
      </c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</row>
    <row r="129" spans="1:34" ht="12.95" customHeight="1" thickBot="1" x14ac:dyDescent="0.2">
      <c r="A129" s="87"/>
      <c r="B129" s="91"/>
      <c r="C129" s="79"/>
      <c r="D129" s="79"/>
      <c r="E129" s="79"/>
      <c r="F129" s="113"/>
      <c r="G129" s="98"/>
      <c r="H129" s="63" t="s">
        <v>41</v>
      </c>
      <c r="I129" s="38" t="s">
        <v>9</v>
      </c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65"/>
    </row>
    <row r="130" spans="1:34" ht="12.95" customHeight="1" x14ac:dyDescent="0.15">
      <c r="A130" s="85">
        <v>26</v>
      </c>
      <c r="B130" s="88"/>
      <c r="C130" s="77"/>
      <c r="D130" s="77"/>
      <c r="E130" s="77"/>
      <c r="F130" s="92"/>
      <c r="G130" s="95"/>
      <c r="H130" s="83"/>
      <c r="I130" s="36" t="s">
        <v>33</v>
      </c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</row>
    <row r="131" spans="1:34" ht="12.95" customHeight="1" x14ac:dyDescent="0.15">
      <c r="A131" s="86"/>
      <c r="B131" s="89"/>
      <c r="C131" s="78"/>
      <c r="D131" s="78"/>
      <c r="E131" s="78"/>
      <c r="F131" s="93"/>
      <c r="G131" s="96"/>
      <c r="H131" s="84"/>
      <c r="I131" s="37" t="s">
        <v>1</v>
      </c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</row>
    <row r="132" spans="1:34" ht="12.95" customHeight="1" x14ac:dyDescent="0.15">
      <c r="A132" s="86"/>
      <c r="B132" s="90"/>
      <c r="C132" s="78"/>
      <c r="D132" s="78"/>
      <c r="E132" s="78"/>
      <c r="F132" s="93"/>
      <c r="G132" s="96"/>
      <c r="H132" s="84"/>
      <c r="I132" s="38" t="s">
        <v>6</v>
      </c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</row>
    <row r="133" spans="1:34" ht="12.95" customHeight="1" x14ac:dyDescent="0.15">
      <c r="A133" s="86"/>
      <c r="B133" s="90"/>
      <c r="C133" s="78"/>
      <c r="D133" s="78"/>
      <c r="E133" s="78"/>
      <c r="F133" s="93"/>
      <c r="G133" s="96"/>
      <c r="H133" s="62" t="s">
        <v>40</v>
      </c>
      <c r="I133" s="38" t="s">
        <v>34</v>
      </c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</row>
    <row r="134" spans="1:34" ht="12.95" customHeight="1" thickBot="1" x14ac:dyDescent="0.2">
      <c r="A134" s="87"/>
      <c r="B134" s="91"/>
      <c r="C134" s="79"/>
      <c r="D134" s="79"/>
      <c r="E134" s="79"/>
      <c r="F134" s="113"/>
      <c r="G134" s="98"/>
      <c r="H134" s="63" t="s">
        <v>41</v>
      </c>
      <c r="I134" s="38" t="s">
        <v>9</v>
      </c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65"/>
    </row>
    <row r="135" spans="1:34" ht="12.95" customHeight="1" x14ac:dyDescent="0.15">
      <c r="A135" s="85">
        <v>27</v>
      </c>
      <c r="B135" s="88"/>
      <c r="C135" s="77"/>
      <c r="D135" s="77"/>
      <c r="E135" s="77"/>
      <c r="F135" s="92"/>
      <c r="G135" s="95"/>
      <c r="H135" s="83"/>
      <c r="I135" s="36" t="s">
        <v>33</v>
      </c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</row>
    <row r="136" spans="1:34" ht="12.95" customHeight="1" x14ac:dyDescent="0.15">
      <c r="A136" s="86"/>
      <c r="B136" s="89"/>
      <c r="C136" s="78"/>
      <c r="D136" s="78"/>
      <c r="E136" s="78"/>
      <c r="F136" s="93"/>
      <c r="G136" s="96"/>
      <c r="H136" s="84"/>
      <c r="I136" s="37" t="s">
        <v>1</v>
      </c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</row>
    <row r="137" spans="1:34" ht="12.95" customHeight="1" x14ac:dyDescent="0.15">
      <c r="A137" s="86"/>
      <c r="B137" s="90"/>
      <c r="C137" s="78"/>
      <c r="D137" s="78"/>
      <c r="E137" s="78"/>
      <c r="F137" s="93"/>
      <c r="G137" s="96"/>
      <c r="H137" s="84"/>
      <c r="I137" s="38" t="s">
        <v>6</v>
      </c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</row>
    <row r="138" spans="1:34" ht="12.95" customHeight="1" x14ac:dyDescent="0.15">
      <c r="A138" s="86"/>
      <c r="B138" s="90"/>
      <c r="C138" s="78"/>
      <c r="D138" s="78"/>
      <c r="E138" s="78"/>
      <c r="F138" s="93"/>
      <c r="G138" s="96"/>
      <c r="H138" s="62" t="s">
        <v>40</v>
      </c>
      <c r="I138" s="38" t="s">
        <v>34</v>
      </c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</row>
    <row r="139" spans="1:34" ht="12.95" customHeight="1" x14ac:dyDescent="0.15">
      <c r="A139" s="87"/>
      <c r="B139" s="91"/>
      <c r="C139" s="80"/>
      <c r="D139" s="80"/>
      <c r="E139" s="80"/>
      <c r="F139" s="94"/>
      <c r="G139" s="97"/>
      <c r="H139" s="64" t="s">
        <v>41</v>
      </c>
      <c r="I139" s="49" t="s">
        <v>9</v>
      </c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70"/>
      <c r="U139" s="70"/>
      <c r="V139" s="70"/>
      <c r="W139" s="70"/>
      <c r="X139" s="70"/>
      <c r="Y139" s="70"/>
      <c r="Z139" s="70"/>
      <c r="AA139" s="70"/>
      <c r="AB139" s="70"/>
      <c r="AC139" s="70"/>
      <c r="AD139" s="70"/>
      <c r="AE139" s="70"/>
      <c r="AF139" s="70"/>
      <c r="AG139" s="70"/>
      <c r="AH139" s="70"/>
    </row>
    <row r="140" spans="1:34" ht="12.95" customHeight="1" x14ac:dyDescent="0.15">
      <c r="A140" s="42"/>
      <c r="B140" s="66"/>
      <c r="C140" s="42"/>
      <c r="D140" s="42"/>
      <c r="E140" s="42"/>
      <c r="F140" s="66"/>
      <c r="G140" s="42"/>
      <c r="H140" s="67"/>
      <c r="I140" s="23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</row>
    <row r="141" spans="1:34" ht="12.95" customHeight="1" x14ac:dyDescent="0.15">
      <c r="A141" s="42"/>
      <c r="B141" s="66"/>
      <c r="C141" s="42"/>
      <c r="D141" s="42"/>
      <c r="E141" s="42"/>
      <c r="F141" s="66"/>
      <c r="G141" s="42"/>
      <c r="H141" s="67"/>
      <c r="I141" s="23"/>
      <c r="J141" s="24"/>
      <c r="K141" s="24"/>
      <c r="L141" s="50"/>
      <c r="M141" s="51"/>
      <c r="N141" s="50"/>
      <c r="O141" s="52"/>
      <c r="P141" s="53"/>
      <c r="Q141" s="53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</row>
    <row r="142" spans="1:34" ht="12.95" customHeight="1" x14ac:dyDescent="0.15">
      <c r="A142" s="42"/>
      <c r="B142" s="42"/>
      <c r="C142" s="42"/>
      <c r="D142" s="42"/>
      <c r="E142" s="42"/>
      <c r="F142" s="66"/>
      <c r="G142" s="42"/>
      <c r="H142" s="67"/>
      <c r="I142" s="23"/>
      <c r="J142" s="24"/>
      <c r="K142" s="24"/>
      <c r="L142" s="25" t="s">
        <v>16</v>
      </c>
      <c r="M142" s="30" t="s">
        <v>35</v>
      </c>
      <c r="N142" s="25" t="s">
        <v>47</v>
      </c>
      <c r="O142" s="27"/>
      <c r="P142" s="28"/>
      <c r="Q142" s="28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</row>
    <row r="143" spans="1:34" ht="12.95" customHeight="1" x14ac:dyDescent="0.15">
      <c r="A143" s="42"/>
      <c r="B143" s="42"/>
      <c r="C143" s="42"/>
      <c r="D143" s="42"/>
      <c r="E143" s="42"/>
      <c r="F143" s="66"/>
      <c r="G143" s="42"/>
      <c r="H143" s="68"/>
      <c r="I143" s="23"/>
      <c r="J143" s="24"/>
      <c r="K143" s="24"/>
      <c r="L143" s="25" t="s">
        <v>17</v>
      </c>
      <c r="M143" s="30" t="s">
        <v>35</v>
      </c>
      <c r="N143" s="25" t="s">
        <v>47</v>
      </c>
      <c r="O143" s="27"/>
      <c r="P143" s="28"/>
      <c r="Q143" s="28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</row>
    <row r="144" spans="1:34" ht="12.95" customHeight="1" x14ac:dyDescent="0.15">
      <c r="A144" s="42"/>
      <c r="B144" s="42"/>
      <c r="C144" s="42"/>
      <c r="D144" s="42"/>
      <c r="E144" s="42"/>
      <c r="F144" s="66"/>
      <c r="G144" s="42"/>
      <c r="H144" s="68"/>
      <c r="I144" s="23"/>
      <c r="J144" s="24"/>
      <c r="K144" s="24"/>
      <c r="L144" s="25" t="s">
        <v>48</v>
      </c>
      <c r="M144" s="26" t="s">
        <v>50</v>
      </c>
      <c r="N144" s="25" t="s">
        <v>37</v>
      </c>
      <c r="O144" s="27"/>
      <c r="P144" s="28"/>
      <c r="Q144" s="28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</row>
    <row r="145" spans="1:34" ht="12.95" customHeight="1" x14ac:dyDescent="0.15">
      <c r="A145" s="42"/>
      <c r="B145" s="66"/>
      <c r="C145" s="42"/>
      <c r="D145" s="42"/>
      <c r="E145" s="42"/>
      <c r="F145" s="66"/>
      <c r="G145" s="42"/>
      <c r="H145" s="67"/>
      <c r="I145" s="23"/>
      <c r="J145" s="24"/>
      <c r="K145" s="24"/>
      <c r="L145" s="25" t="s">
        <v>18</v>
      </c>
      <c r="M145" s="26" t="s">
        <v>13</v>
      </c>
      <c r="N145" s="25" t="s">
        <v>20</v>
      </c>
      <c r="O145" s="27" t="s">
        <v>21</v>
      </c>
      <c r="P145" s="28"/>
      <c r="Q145" s="28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</row>
    <row r="146" spans="1:34" ht="12.95" customHeight="1" x14ac:dyDescent="0.15">
      <c r="A146" s="42"/>
      <c r="B146" s="66"/>
      <c r="C146" s="42"/>
      <c r="D146" s="42"/>
      <c r="E146" s="42"/>
      <c r="F146" s="66"/>
      <c r="G146" s="42"/>
      <c r="H146" s="67"/>
      <c r="I146" s="23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</row>
    <row r="147" spans="1:34" x14ac:dyDescent="0.15">
      <c r="A147" s="61"/>
      <c r="B147" s="42"/>
      <c r="C147" s="42"/>
      <c r="D147" s="42"/>
      <c r="E147" s="42"/>
      <c r="F147" s="66"/>
      <c r="G147" s="42"/>
      <c r="H147" s="67"/>
    </row>
    <row r="148" spans="1:34" x14ac:dyDescent="0.15">
      <c r="A148" s="61"/>
      <c r="B148" s="42"/>
      <c r="C148" s="42"/>
      <c r="D148" s="42"/>
      <c r="E148" s="42"/>
      <c r="F148" s="66"/>
      <c r="G148" s="42"/>
      <c r="H148" s="68"/>
    </row>
    <row r="149" spans="1:34" x14ac:dyDescent="0.15">
      <c r="A149" s="61"/>
      <c r="B149" s="42"/>
      <c r="C149" s="42"/>
      <c r="D149" s="42"/>
      <c r="E149" s="42"/>
      <c r="F149" s="66"/>
      <c r="G149" s="42"/>
      <c r="H149" s="68"/>
    </row>
    <row r="150" spans="1:34" x14ac:dyDescent="0.15">
      <c r="A150" s="61"/>
      <c r="B150" s="61"/>
      <c r="C150" s="42"/>
      <c r="D150" s="42"/>
      <c r="E150" s="61"/>
      <c r="F150" s="61"/>
      <c r="G150" s="61"/>
      <c r="H150" s="67"/>
    </row>
    <row r="151" spans="1:34" x14ac:dyDescent="0.15">
      <c r="A151" s="61"/>
      <c r="B151" s="61"/>
      <c r="C151" s="42"/>
      <c r="D151" s="42"/>
      <c r="E151" s="61"/>
      <c r="F151" s="61"/>
      <c r="G151" s="61"/>
      <c r="H151" s="67"/>
    </row>
    <row r="152" spans="1:34" x14ac:dyDescent="0.15">
      <c r="A152" s="61"/>
      <c r="B152" s="61"/>
      <c r="C152" s="42"/>
      <c r="D152" s="42"/>
      <c r="E152" s="61"/>
      <c r="F152" s="61"/>
      <c r="G152" s="61"/>
      <c r="H152" s="67"/>
    </row>
    <row r="153" spans="1:34" x14ac:dyDescent="0.15">
      <c r="A153" s="61"/>
      <c r="B153" s="61"/>
      <c r="C153" s="42"/>
      <c r="D153" s="42"/>
      <c r="E153" s="61"/>
      <c r="F153" s="61"/>
      <c r="G153" s="61"/>
      <c r="H153" s="68"/>
    </row>
    <row r="154" spans="1:34" x14ac:dyDescent="0.15">
      <c r="A154" s="61"/>
      <c r="B154" s="61"/>
      <c r="C154" s="42"/>
      <c r="D154" s="42"/>
      <c r="E154" s="61"/>
      <c r="F154" s="61"/>
      <c r="G154" s="61"/>
      <c r="H154" s="68"/>
    </row>
    <row r="155" spans="1:34" x14ac:dyDescent="0.15">
      <c r="C155" s="21"/>
      <c r="D155" s="21"/>
    </row>
    <row r="156" spans="1:34" x14ac:dyDescent="0.15">
      <c r="C156" s="21"/>
      <c r="D156" s="21"/>
    </row>
    <row r="157" spans="1:34" x14ac:dyDescent="0.15">
      <c r="C157" s="21"/>
      <c r="D157" s="21"/>
    </row>
    <row r="158" spans="1:34" x14ac:dyDescent="0.15">
      <c r="C158" s="21"/>
      <c r="D158" s="21"/>
    </row>
    <row r="159" spans="1:34" x14ac:dyDescent="0.15">
      <c r="C159" s="21"/>
      <c r="D159" s="21"/>
    </row>
    <row r="160" spans="1:34" x14ac:dyDescent="0.15">
      <c r="C160" s="21"/>
      <c r="D160" s="21"/>
    </row>
    <row r="161" spans="3:4" x14ac:dyDescent="0.15">
      <c r="C161" s="21"/>
      <c r="D161" s="21"/>
    </row>
    <row r="162" spans="3:4" x14ac:dyDescent="0.15">
      <c r="C162" s="21"/>
      <c r="D162" s="21"/>
    </row>
  </sheetData>
  <mergeCells count="228">
    <mergeCell ref="H80:H82"/>
    <mergeCell ref="H85:H87"/>
    <mergeCell ref="H90:H92"/>
    <mergeCell ref="H95:H97"/>
    <mergeCell ref="H100:H102"/>
    <mergeCell ref="D120:D124"/>
    <mergeCell ref="D125:D129"/>
    <mergeCell ref="D130:D134"/>
    <mergeCell ref="D135:D139"/>
    <mergeCell ref="H15:H17"/>
    <mergeCell ref="H20:H22"/>
    <mergeCell ref="H25:H27"/>
    <mergeCell ref="H30:H32"/>
    <mergeCell ref="H35:H37"/>
    <mergeCell ref="H40:H42"/>
    <mergeCell ref="H45:H47"/>
    <mergeCell ref="H50:H52"/>
    <mergeCell ref="H55:H57"/>
    <mergeCell ref="H105:H107"/>
    <mergeCell ref="H110:H112"/>
    <mergeCell ref="H115:H117"/>
    <mergeCell ref="H120:H122"/>
    <mergeCell ref="H125:H127"/>
    <mergeCell ref="H130:H132"/>
    <mergeCell ref="H135:H137"/>
    <mergeCell ref="H60:H62"/>
    <mergeCell ref="H65:H67"/>
    <mergeCell ref="H70:H72"/>
    <mergeCell ref="H75:H77"/>
    <mergeCell ref="A3:A4"/>
    <mergeCell ref="B3:B4"/>
    <mergeCell ref="B15:B19"/>
    <mergeCell ref="A20:A24"/>
    <mergeCell ref="B20:B24"/>
    <mergeCell ref="A30:A34"/>
    <mergeCell ref="B30:B34"/>
    <mergeCell ref="A40:A44"/>
    <mergeCell ref="B40:B44"/>
    <mergeCell ref="E3:E4"/>
    <mergeCell ref="F3:F4"/>
    <mergeCell ref="G3:G4"/>
    <mergeCell ref="I3:I4"/>
    <mergeCell ref="K1:M1"/>
    <mergeCell ref="P1:S1"/>
    <mergeCell ref="H3:H4"/>
    <mergeCell ref="D3:D4"/>
    <mergeCell ref="B10:B14"/>
    <mergeCell ref="E10:E14"/>
    <mergeCell ref="F10:F14"/>
    <mergeCell ref="G10:G14"/>
    <mergeCell ref="H5:H7"/>
    <mergeCell ref="H10:H12"/>
    <mergeCell ref="E1:F1"/>
    <mergeCell ref="C3:C4"/>
    <mergeCell ref="C5:C9"/>
    <mergeCell ref="C10:C14"/>
    <mergeCell ref="E15:E19"/>
    <mergeCell ref="F15:F19"/>
    <mergeCell ref="G15:G19"/>
    <mergeCell ref="A5:A9"/>
    <mergeCell ref="B5:B9"/>
    <mergeCell ref="E5:E9"/>
    <mergeCell ref="F5:F9"/>
    <mergeCell ref="G5:G9"/>
    <mergeCell ref="A10:A14"/>
    <mergeCell ref="A15:A19"/>
    <mergeCell ref="D5:D9"/>
    <mergeCell ref="D10:D14"/>
    <mergeCell ref="D15:D19"/>
    <mergeCell ref="C15:C19"/>
    <mergeCell ref="E20:E24"/>
    <mergeCell ref="F20:F24"/>
    <mergeCell ref="G20:G24"/>
    <mergeCell ref="A25:A29"/>
    <mergeCell ref="B25:B29"/>
    <mergeCell ref="E25:E29"/>
    <mergeCell ref="F25:F29"/>
    <mergeCell ref="G25:G29"/>
    <mergeCell ref="D20:D24"/>
    <mergeCell ref="D25:D29"/>
    <mergeCell ref="C20:C24"/>
    <mergeCell ref="C25:C29"/>
    <mergeCell ref="E30:E34"/>
    <mergeCell ref="F30:F34"/>
    <mergeCell ref="G30:G34"/>
    <mergeCell ref="A35:A39"/>
    <mergeCell ref="B35:B39"/>
    <mergeCell ref="E35:E39"/>
    <mergeCell ref="F35:F39"/>
    <mergeCell ref="G35:G39"/>
    <mergeCell ref="D30:D34"/>
    <mergeCell ref="D35:D39"/>
    <mergeCell ref="C30:C34"/>
    <mergeCell ref="C35:C39"/>
    <mergeCell ref="E40:E44"/>
    <mergeCell ref="F40:F44"/>
    <mergeCell ref="G40:G44"/>
    <mergeCell ref="A45:A49"/>
    <mergeCell ref="B45:B49"/>
    <mergeCell ref="E45:E49"/>
    <mergeCell ref="F45:F49"/>
    <mergeCell ref="G45:G49"/>
    <mergeCell ref="D40:D44"/>
    <mergeCell ref="D45:D49"/>
    <mergeCell ref="C40:C44"/>
    <mergeCell ref="C45:C49"/>
    <mergeCell ref="E50:E54"/>
    <mergeCell ref="F50:F54"/>
    <mergeCell ref="G50:G54"/>
    <mergeCell ref="A55:A59"/>
    <mergeCell ref="B55:B59"/>
    <mergeCell ref="E55:E59"/>
    <mergeCell ref="F55:F59"/>
    <mergeCell ref="G55:G59"/>
    <mergeCell ref="D50:D54"/>
    <mergeCell ref="D55:D59"/>
    <mergeCell ref="A50:A54"/>
    <mergeCell ref="B50:B54"/>
    <mergeCell ref="C50:C54"/>
    <mergeCell ref="C55:C59"/>
    <mergeCell ref="E60:E64"/>
    <mergeCell ref="F60:F64"/>
    <mergeCell ref="G60:G64"/>
    <mergeCell ref="A65:A69"/>
    <mergeCell ref="B65:B69"/>
    <mergeCell ref="E65:E69"/>
    <mergeCell ref="F65:F69"/>
    <mergeCell ref="G65:G69"/>
    <mergeCell ref="D60:D64"/>
    <mergeCell ref="D65:D69"/>
    <mergeCell ref="A60:A64"/>
    <mergeCell ref="B60:B64"/>
    <mergeCell ref="C60:C64"/>
    <mergeCell ref="C65:C69"/>
    <mergeCell ref="E70:E74"/>
    <mergeCell ref="F70:F74"/>
    <mergeCell ref="G70:G74"/>
    <mergeCell ref="A75:A79"/>
    <mergeCell ref="B75:B79"/>
    <mergeCell ref="E75:E79"/>
    <mergeCell ref="F75:F79"/>
    <mergeCell ref="G75:G79"/>
    <mergeCell ref="D70:D74"/>
    <mergeCell ref="D75:D79"/>
    <mergeCell ref="A70:A74"/>
    <mergeCell ref="B70:B74"/>
    <mergeCell ref="C70:C74"/>
    <mergeCell ref="C75:C79"/>
    <mergeCell ref="E80:E84"/>
    <mergeCell ref="F80:F84"/>
    <mergeCell ref="G80:G84"/>
    <mergeCell ref="A85:A89"/>
    <mergeCell ref="B85:B89"/>
    <mergeCell ref="E85:E89"/>
    <mergeCell ref="F85:F89"/>
    <mergeCell ref="G85:G89"/>
    <mergeCell ref="D80:D84"/>
    <mergeCell ref="D85:D89"/>
    <mergeCell ref="C85:C89"/>
    <mergeCell ref="C80:C84"/>
    <mergeCell ref="A80:A84"/>
    <mergeCell ref="B80:B84"/>
    <mergeCell ref="E90:E94"/>
    <mergeCell ref="F90:F94"/>
    <mergeCell ref="G90:G94"/>
    <mergeCell ref="A95:A99"/>
    <mergeCell ref="B95:B99"/>
    <mergeCell ref="E95:E99"/>
    <mergeCell ref="F95:F99"/>
    <mergeCell ref="G95:G99"/>
    <mergeCell ref="D90:D94"/>
    <mergeCell ref="D95:D99"/>
    <mergeCell ref="C90:C94"/>
    <mergeCell ref="C95:C99"/>
    <mergeCell ref="A90:A94"/>
    <mergeCell ref="B90:B94"/>
    <mergeCell ref="E100:E104"/>
    <mergeCell ref="F100:F104"/>
    <mergeCell ref="G100:G104"/>
    <mergeCell ref="A105:A109"/>
    <mergeCell ref="B105:B109"/>
    <mergeCell ref="E105:E109"/>
    <mergeCell ref="F105:F109"/>
    <mergeCell ref="G105:G109"/>
    <mergeCell ref="D100:D104"/>
    <mergeCell ref="D105:D109"/>
    <mergeCell ref="C100:C104"/>
    <mergeCell ref="C105:C109"/>
    <mergeCell ref="A100:A104"/>
    <mergeCell ref="B100:B104"/>
    <mergeCell ref="E110:E114"/>
    <mergeCell ref="F110:F114"/>
    <mergeCell ref="G110:G114"/>
    <mergeCell ref="A115:A119"/>
    <mergeCell ref="B115:B119"/>
    <mergeCell ref="E115:E119"/>
    <mergeCell ref="F115:F119"/>
    <mergeCell ref="G115:G119"/>
    <mergeCell ref="D110:D114"/>
    <mergeCell ref="D115:D119"/>
    <mergeCell ref="C110:C114"/>
    <mergeCell ref="C115:C119"/>
    <mergeCell ref="A110:A114"/>
    <mergeCell ref="B110:B114"/>
    <mergeCell ref="E120:E124"/>
    <mergeCell ref="F120:F124"/>
    <mergeCell ref="G120:G124"/>
    <mergeCell ref="A135:A139"/>
    <mergeCell ref="B135:B139"/>
    <mergeCell ref="E135:E139"/>
    <mergeCell ref="F135:F139"/>
    <mergeCell ref="G135:G139"/>
    <mergeCell ref="A125:A129"/>
    <mergeCell ref="B125:B129"/>
    <mergeCell ref="E125:E129"/>
    <mergeCell ref="F125:F129"/>
    <mergeCell ref="G125:G129"/>
    <mergeCell ref="A130:A134"/>
    <mergeCell ref="B130:B134"/>
    <mergeCell ref="E130:E134"/>
    <mergeCell ref="F130:F134"/>
    <mergeCell ref="G130:G134"/>
    <mergeCell ref="C120:C124"/>
    <mergeCell ref="A120:A124"/>
    <mergeCell ref="B120:B124"/>
    <mergeCell ref="C125:C129"/>
    <mergeCell ref="C130:C134"/>
    <mergeCell ref="C135:C139"/>
  </mergeCells>
  <phoneticPr fontId="1"/>
  <conditionalFormatting sqref="J4:AH4">
    <cfRule type="containsText" dxfId="32" priority="57" operator="containsText" text="土曜日">
      <formula>NOT(ISERROR(SEARCH("土曜日",J4)))</formula>
    </cfRule>
    <cfRule type="containsText" dxfId="31" priority="58" operator="containsText" text="日曜日">
      <formula>NOT(ISERROR(SEARCH("日曜日",J4)))</formula>
    </cfRule>
  </conditionalFormatting>
  <conditionalFormatting sqref="A6 A16 A26 A36 A46 A56 A66 A76 A86 A96 A106 A116 A126 A136 AO6:XFD6 AI41:XFD41 AI76:XFD76">
    <cfRule type="containsText" dxfId="30" priority="53" operator="containsText" text="嘔吐(園内)">
      <formula>NOT(ISERROR(SEARCH("嘔吐(園内)",A6)))</formula>
    </cfRule>
  </conditionalFormatting>
  <conditionalFormatting sqref="J32:AH32">
    <cfRule type="containsText" dxfId="29" priority="41" operator="containsText" text="園内">
      <formula>NOT(ISERROR(SEARCH("園内",J32)))</formula>
    </cfRule>
    <cfRule type="containsText" priority="42" operator="containsText" text="園内">
      <formula>NOT(ISERROR(SEARCH("園内",J32)))</formula>
    </cfRule>
  </conditionalFormatting>
  <conditionalFormatting sqref="B6 B11 B16 B21 B26 B31 B36 B41 B46 B51 B56 B61 B66 B71 B76 B81 B86 B91 B96 B101 B106 B111 B116 B121 B126 B131 B136 B141 B146 E6:G6">
    <cfRule type="containsText" dxfId="28" priority="38" operator="containsText" text="嘔吐(園内)">
      <formula>NOT(ISERROR(SEARCH("嘔吐(園内)",B6)))</formula>
    </cfRule>
  </conditionalFormatting>
  <conditionalFormatting sqref="E11:G11">
    <cfRule type="containsText" dxfId="27" priority="37" operator="containsText" text="嘔吐(園内)">
      <formula>NOT(ISERROR(SEARCH("嘔吐(園内)",E11)))</formula>
    </cfRule>
  </conditionalFormatting>
  <conditionalFormatting sqref="E16:G16">
    <cfRule type="containsText" dxfId="26" priority="36" operator="containsText" text="嘔吐(園内)">
      <formula>NOT(ISERROR(SEARCH("嘔吐(園内)",E16)))</formula>
    </cfRule>
  </conditionalFormatting>
  <conditionalFormatting sqref="E51:G51">
    <cfRule type="containsText" dxfId="25" priority="35" operator="containsText" text="嘔吐(園内)">
      <formula>NOT(ISERROR(SEARCH("嘔吐(園内)",E51)))</formula>
    </cfRule>
  </conditionalFormatting>
  <conditionalFormatting sqref="E86:G86">
    <cfRule type="containsText" dxfId="24" priority="34" operator="containsText" text="嘔吐(園内)">
      <formula>NOT(ISERROR(SEARCH("嘔吐(園内)",E86)))</formula>
    </cfRule>
  </conditionalFormatting>
  <conditionalFormatting sqref="J30:AH34 J60:AH60 J63:AH64">
    <cfRule type="containsText" dxfId="23" priority="33" operator="containsText" text="園内">
      <formula>NOT(ISERROR(SEARCH("園内",J30)))</formula>
    </cfRule>
  </conditionalFormatting>
  <conditionalFormatting sqref="E16">
    <cfRule type="containsText" dxfId="22" priority="25" operator="containsText" text="嘔吐(園内)">
      <formula>NOT(ISERROR(SEARCH("嘔吐(園内)",E16)))</formula>
    </cfRule>
  </conditionalFormatting>
  <conditionalFormatting sqref="I6:AN6 J7:AH7">
    <cfRule type="containsText" dxfId="21" priority="22" operator="containsText" text="嘔吐(園内)">
      <formula>NOT(ISERROR(SEARCH("嘔吐(園内)",I6)))</formula>
    </cfRule>
  </conditionalFormatting>
  <conditionalFormatting sqref="M9">
    <cfRule type="expression" dxfId="20" priority="21">
      <formula>$M$158</formula>
    </cfRule>
  </conditionalFormatting>
  <conditionalFormatting sqref="J7:AN7">
    <cfRule type="containsText" dxfId="19" priority="20" operator="containsText" text="園内">
      <formula>NOT(ISERROR(SEARCH("園内",J7)))</formula>
    </cfRule>
  </conditionalFormatting>
  <conditionalFormatting sqref="J6:AN9">
    <cfRule type="containsText" dxfId="18" priority="19" operator="containsText" text="園内">
      <formula>NOT(ISERROR(SEARCH("園内",J6)))</formula>
    </cfRule>
  </conditionalFormatting>
  <conditionalFormatting sqref="J6:AH7">
    <cfRule type="containsText" dxfId="17" priority="18" operator="containsText" text="〇">
      <formula>NOT(ISERROR(SEARCH("〇",J6)))</formula>
    </cfRule>
  </conditionalFormatting>
  <conditionalFormatting sqref="J6:AN7">
    <cfRule type="containsText" dxfId="16" priority="17" operator="containsText" text="〇">
      <formula>NOT(ISERROR(SEARCH("〇",J6)))</formula>
    </cfRule>
  </conditionalFormatting>
  <conditionalFormatting sqref="I136 I131 I126 I121 I116 I111 I106 I101 I96 I91 I86 I81 I76 I71 I66 I56 I51 I46 I41 I36 I26 I21 I16 I11">
    <cfRule type="containsText" dxfId="15" priority="16" operator="containsText" text="嘔吐(園内)">
      <formula>NOT(ISERROR(SEARCH("嘔吐(園内)",I11)))</formula>
    </cfRule>
  </conditionalFormatting>
  <conditionalFormatting sqref="M139 M134 M129 M124 M119 M114 M109 M104 M99 M94 M89 M84 M79 M74 M69 M59 M54 M49 M44 M39 M29 M24 M19 M14">
    <cfRule type="expression" dxfId="14" priority="15">
      <formula>$M$158</formula>
    </cfRule>
  </conditionalFormatting>
  <conditionalFormatting sqref="J138:AH139 J133:AH134 J128:AH129 J123:AH124 J118:AH119 J113:AH114 J108:AH109 J103:AH104 J98:AH99 J93:AH94 J88:AH89 J83:AH84 J78:AH79 J73:AH74 J68:AH69 J58:AH59 J53:AH54 J48:AH49 J43:AH44 J38:AH39 J29:AH29 J23:AH24 J18:AH19 J13:AH14 J28:Q28 T28:AH28">
    <cfRule type="containsText" dxfId="13" priority="13" operator="containsText" text="園内">
      <formula>NOT(ISERROR(SEARCH("園内",J13)))</formula>
    </cfRule>
  </conditionalFormatting>
  <conditionalFormatting sqref="J136:AH137 J131:AH132 J126:AH127 J121:AH122 J116:AH117 J111:AH112 J106:AH107 J101:AH102 J96:AH97 J91:AH92 J86:AH87 J81:AH82 J76:AH77 J71:AH72 J66:AH67 J61:AH62 J56:AH57 J51:AH52 J46:AH47 J41:AH42 J36:AH37 J21:AH22 J16:AH17 J11:AH12">
    <cfRule type="containsText" dxfId="12" priority="10" operator="containsText" text="嘔吐(園内)">
      <formula>NOT(ISERROR(SEARCH("嘔吐(園内)",J11)))</formula>
    </cfRule>
  </conditionalFormatting>
  <conditionalFormatting sqref="J137:AH137 J132:AH132 J127:AH127 J122:AH122 J117:AH117 J112:AH112 J107:AH107 J102:AH102 J97:AH97 J92:AH92 J87:AH87 J82:AH82 J77:AH77 J72:AH72 J67:AH67 J62:AH62 J57:AH57 J52:AH52 J47:AH47 J42:AH42 J37:AH37 J22:AH22 J17:AH17 J12:AH12">
    <cfRule type="containsText" dxfId="11" priority="9" operator="containsText" text="園内">
      <formula>NOT(ISERROR(SEARCH("園内",J12)))</formula>
    </cfRule>
  </conditionalFormatting>
  <conditionalFormatting sqref="J136:AH137 J131:AH132 J126:AH127 J121:AH122 J116:AH117 J111:AH112 J106:AH107 J101:AH102 J96:AH97 J91:AH92 J86:AH87 J81:AH82 J76:AH77 J71:AH72 J66:AH67 J61:AH62 J56:AH57 J51:AH52 J46:AH47 J41:AH42 J36:AH37 J21:AH22 J16:AH17 J11:AH12">
    <cfRule type="containsText" dxfId="10" priority="8" operator="containsText" text="園内">
      <formula>NOT(ISERROR(SEARCH("園内",J11)))</formula>
    </cfRule>
  </conditionalFormatting>
  <conditionalFormatting sqref="J136:AH137 J131:AH132 J126:AH127 J121:AH122 J116:AH117 J111:AH112 J106:AH107 J101:AH102 J96:AH97 J91:AH92 J86:AH87 J81:AH82 J76:AH77 J71:AH72 J66:AH67 J61:AH62 J56:AH57 J51:AH52 J46:AH47 J41:AH42 J36:AH37 J21:AH22 J16:AH17 J11:AH12">
    <cfRule type="containsText" dxfId="9" priority="7" operator="containsText" text="〇">
      <formula>NOT(ISERROR(SEARCH("〇",J11)))</formula>
    </cfRule>
  </conditionalFormatting>
  <conditionalFormatting sqref="J136:AH137 J131:AH132 J126:AH127 J121:AH122 J116:AH117 J111:AH112 J106:AH107 J101:AH102 J96:AH97 J91:AH92 J86:AH87 J81:AH82 J76:AH77 J71:AH72 J66:AH67 J61:AH62 J56:AH57 J51:AH52 J46:AH47 J41:AH42 J36:AH37 J21:AH22 J16:AH17 J11:AH12">
    <cfRule type="containsText" dxfId="8" priority="6" operator="containsText" text="〇">
      <formula>NOT(ISERROR(SEARCH("〇",J11)))</formula>
    </cfRule>
  </conditionalFormatting>
  <conditionalFormatting sqref="J26:AH27 R28:S28">
    <cfRule type="containsText" dxfId="7" priority="5" operator="containsText" text="嘔吐(園内)">
      <formula>NOT(ISERROR(SEARCH("嘔吐(園内)",J26)))</formula>
    </cfRule>
  </conditionalFormatting>
  <conditionalFormatting sqref="J27:AH27 R28:S28">
    <cfRule type="containsText" dxfId="6" priority="4" operator="containsText" text="園内">
      <formula>NOT(ISERROR(SEARCH("園内",J27)))</formula>
    </cfRule>
  </conditionalFormatting>
  <conditionalFormatting sqref="J26:AH27 R28:S28">
    <cfRule type="containsText" dxfId="5" priority="3" operator="containsText" text="園内">
      <formula>NOT(ISERROR(SEARCH("園内",J26)))</formula>
    </cfRule>
  </conditionalFormatting>
  <conditionalFormatting sqref="J26:AH27 R28:S28">
    <cfRule type="containsText" dxfId="4" priority="2" operator="containsText" text="〇">
      <formula>NOT(ISERROR(SEARCH("〇",J26)))</formula>
    </cfRule>
  </conditionalFormatting>
  <conditionalFormatting sqref="J26:AH27 R28:S28">
    <cfRule type="containsText" dxfId="3" priority="1" operator="containsText" text="〇">
      <formula>NOT(ISERROR(SEARCH("〇",J26)))</formula>
    </cfRule>
  </conditionalFormatting>
  <dataValidations count="12">
    <dataValidation type="list" allowBlank="1" showInputMessage="1" showErrorMessage="1" sqref="J60:AH60 J30:AH30">
      <formula1>$M$141:$Q$141</formula1>
    </dataValidation>
    <dataValidation type="list" allowBlank="1" showInputMessage="1" showErrorMessage="1" sqref="J32:AH32 AI112">
      <formula1>$M$143:$O$143</formula1>
    </dataValidation>
    <dataValidation type="list" allowBlank="1" showInputMessage="1" showErrorMessage="1" sqref="J31:AH31">
      <formula1>$M$142:$O$142</formula1>
    </dataValidation>
    <dataValidation type="list" allowBlank="1" showInputMessage="1" showErrorMessage="1" sqref="J33:AI33 AI28 J63:AH63">
      <formula1>$M$144:$N$144</formula1>
    </dataValidation>
    <dataValidation type="list" allowBlank="1" showInputMessage="1" showErrorMessage="1" sqref="AI71">
      <formula1>$M$142:$N$142</formula1>
    </dataValidation>
    <dataValidation type="list" allowBlank="1" showInputMessage="1" showErrorMessage="1" sqref="J34:AH34 J64:AH64">
      <formula1>$M$145:$P$145</formula1>
    </dataValidation>
    <dataValidation type="list" allowBlank="1" showInputMessage="1" sqref="J8:AN8 J13:AH13 J18:AH18 J23:AH23 J138:AH138 J38:AH38 J43:AH43 J48:AH48 J53:AH53 J58:AH58 J68:AH68 J73:AH73 J78:AH78 J83:AH83 J88:AH88 J93:AH93 J98:AH98 J103:AH103 J108:AH108 J113:AH113 J118:AH118 J123:AH123 J128:AH128 J133:AH133 J28:Q28 U28:AH28">
      <formula1>$M$160:$N$160</formula1>
    </dataValidation>
    <dataValidation type="list" allowBlank="1" showInputMessage="1" sqref="AI7:AN7">
      <formula1>$M$159:$O$159</formula1>
    </dataValidation>
    <dataValidation allowBlank="1" showInputMessage="1" sqref="J9:AN9 J5:AN5 J14:AH15 J10:AH10 J19:AH20 J24:AH25 J29:AH29 J39:AH40 J35:AH35 J44:AH45 J49:AH50 J54:AH55 J59:AH59 J69:AH70 J65:AH65 J74:AH75 J79:AH80 J84:AH85 J89:AH90 J94:AH95 J99:AH100 J104:AH105 J109:AH110 J114:AH115 J119:AH120 J124:AH125 J129:AH130 J134:AH135 J139:AH139"/>
    <dataValidation type="list" allowBlank="1" showInputMessage="1" sqref="AI6:AN6">
      <formula1>$M$158:$O$158</formula1>
    </dataValidation>
    <dataValidation type="list" allowBlank="1" showInputMessage="1" sqref="J6:AH7 J11:AH12 J16:AH17 J21:AH22 J36:AH37 J41:AH42 J46:AH47 J51:AH52 J56:AH57 J61:AH62 J66:AH67 J71:AH72 J76:AH77 J81:AH82 J86:AH87 J91:AH92 J96:AH97 J101:AH102 J106:AH107 J111:AH112 J116:AH117 J121:AH122 J126:AH127 J131:AH132 J136:AH137 J26:AH27 R28">
      <formula1>"○(自室),○(自室外)"</formula1>
    </dataValidation>
    <dataValidation type="list" allowBlank="1" showInputMessage="1" sqref="S28:T28">
      <formula1>"○,×"</formula1>
    </dataValidation>
  </dataValidations>
  <pageMargins left="0.23622047244094491" right="0.23622047244094491" top="0.55118110236220474" bottom="0.55118110236220474" header="0.31496062992125984" footer="0.31496062992125984"/>
  <pageSetup paperSize="8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6" operator="containsText" id="{0A43F886-8094-43D7-AA0B-75BC896120B2}">
            <xm:f>NOT(ISERROR(SEARCH($M$142,M142)))</xm:f>
            <xm:f>$M$142</xm:f>
            <x14:dxf>
              <fill>
                <patternFill patternType="solid">
                  <bgColor rgb="FFFF0000"/>
                </patternFill>
              </fill>
            </x14:dxf>
          </x14:cfRule>
          <xm:sqref>M142:M143</xm:sqref>
        </x14:conditionalFormatting>
        <x14:conditionalFormatting xmlns:xm="http://schemas.microsoft.com/office/excel/2006/main">
          <x14:cfRule type="containsText" priority="44" operator="containsText" id="{79FFCD85-0B18-417B-8682-94114CA88300}">
            <xm:f>NOT(ISERROR(SEARCH($M$143,J143)))</xm:f>
            <xm:f>$M$143</xm:f>
            <x14:dxf>
              <fill>
                <patternFill>
                  <bgColor rgb="FFFF0000"/>
                </patternFill>
              </fill>
            </x14:dxf>
          </x14:cfRule>
          <xm:sqref>J143</xm:sqref>
        </x14:conditionalFormatting>
        <x14:conditionalFormatting xmlns:xm="http://schemas.microsoft.com/office/excel/2006/main">
          <x14:cfRule type="containsText" priority="32" operator="containsText" text="嘔吐(園内)" id="{D5217942-3EE2-4F6C-A772-830F6B070277}">
            <xm:f>NOT(ISERROR(SEARCH("嘔吐(園内)",'ノロ、ロタ、EHEC等  '!C6)))</xm:f>
            <x14:dxf>
              <font>
                <b/>
                <i val="0"/>
                <color rgb="FFFF0000"/>
              </font>
            </x14:dxf>
          </x14:cfRule>
          <xm:sqref>C6:D6 C41:D41 C76:D76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ノロ、ロタ、EHEC等  </vt:lpstr>
      <vt:lpstr>ノロ、ロタ、EHEC等 （記入例）</vt:lpstr>
      <vt:lpstr>'ノロ、ロタ、EHEC等  '!Print_Titles</vt:lpstr>
      <vt:lpstr>'ノロ、ロタ、EHEC等 （記入例）'!Print_Titles</vt:lpstr>
    </vt:vector>
  </TitlesOfParts>
  <Company>横浜市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</dc:creator>
  <cp:lastModifiedBy>Administrator</cp:lastModifiedBy>
  <cp:lastPrinted>2024-02-06T06:58:08Z</cp:lastPrinted>
  <dcterms:created xsi:type="dcterms:W3CDTF">2011-07-28T07:08:35Z</dcterms:created>
  <dcterms:modified xsi:type="dcterms:W3CDTF">2024-02-06T06:59:11Z</dcterms:modified>
  <cp:contentStatus/>
</cp:coreProperties>
</file>